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<sst xmlns="http://schemas.openxmlformats.org/spreadsheetml/2006/main" count="51" uniqueCount="44">
  <si>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</si>
  <si>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</si>
  <si>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</si>
  <si>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</si>
  <si>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</si>
  <si>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</si>
  <si>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</si>
  <si>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</si>
  <si>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</si>
  <si>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</si>
  <si>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</si>
  <si>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</si>
  <si>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</si>
  <si>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</si>
  <si>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</si>
  <si>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</si>
  <si>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</si>
  <si>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</si>
  <si>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</si>
  <si>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</si>
  <si>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</si>
  <si>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</si>
  <si>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</si>
  <si>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</si>
  <si>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</si>
  <si>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</si>
  <si>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</si>
  <si>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</si>
  <si>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</si>
  <si>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</si>
  <si>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</si>
  <si>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</si>
  <si>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-</t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</si>
  <si>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</si>
  <si>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</si>
  <si>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</si>
  <si>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Ge</t>
  </si>
  <si>
    <t>&lt;0.73</t>
  </si>
  <si>
    <t>&lt;0.93</t>
  </si>
  <si>
    <t>&lt;1.7</t>
  </si>
  <si>
    <t>ベビーフード</t>
    <phoneticPr fontId="1"/>
  </si>
  <si>
    <t>&lt;0.55</t>
  </si>
  <si>
    <t>&lt;0.51</t>
  </si>
  <si>
    <t>&lt;1.1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</si>
</sst>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3)&#22269;&#34907;&#30740;/&#20083;&#20816;&#29992;&#12304;R2.4.15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>
      <selection activeCell="A2" sqref="A2"/>
    </sheetView>
  </sheetViews>
  <sheetFormatPr defaultRowHeight="18" x14ac:dyDescent="0.45"/>
  <cols>
    <col min="3" max="3" width="24.09765625" style="69" bestFit="1" customWidth="1"/>
    <col min="6" max="6" width="24.09765625" style="69" bestFit="1" customWidth="1"/>
    <col min="8" max="8" width="16.296875" style="69" bestFit="1" customWidth="1"/>
    <col min="9" max="9" width="12.296875" style="69" bestFit="1" customWidth="1"/>
    <col min="10" max="10" width="36.8984375" style="69" bestFit="1" customWidth="1"/>
    <col min="11" max="11" width="20.69921875" style="69" customWidth="1"/>
    <col min="12" max="12" width="26.09765625" style="69" bestFit="1" customWidth="1"/>
    <col min="13" max="13" width="22.796875" style="69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1" t="s">
        <v>1</v>
      </c>
      <c r="B3" s="1" t="s">
        <v>2</v>
      </c>
      <c r="C3" s="70" t="s">
        <v>3</v>
      </c>
      <c r="D3" s="3" t="s">
        <v>4</v>
      </c>
      <c r="E3" s="4"/>
      <c r="F3" s="5"/>
      <c r="G3" s="6" t="s">
        <v>5</v>
      </c>
      <c r="H3" s="75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0"/>
      <c r="B4" s="10"/>
      <c r="C4" s="71"/>
      <c r="D4" s="12" t="s">
        <v>11</v>
      </c>
      <c r="E4" s="13" t="s">
        <v>12</v>
      </c>
      <c r="F4" s="2" t="s">
        <v>13</v>
      </c>
      <c r="G4" s="14"/>
      <c r="H4" s="76"/>
      <c r="I4" s="79" t="s">
        <v>14</v>
      </c>
      <c r="J4" s="15"/>
      <c r="K4" s="82"/>
      <c r="L4" s="70" t="s">
        <v>15</v>
      </c>
      <c r="M4" s="79" t="s">
        <v>16</v>
      </c>
      <c r="N4" s="2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10"/>
      <c r="B5" s="10"/>
      <c r="C5" s="71"/>
      <c r="D5" s="23"/>
      <c r="E5" s="24"/>
      <c r="F5" s="71"/>
      <c r="G5" s="14"/>
      <c r="H5" s="76"/>
      <c r="I5" s="80"/>
      <c r="J5" s="25" t="s">
        <v>25</v>
      </c>
      <c r="K5" s="25" t="s">
        <v>26</v>
      </c>
      <c r="L5" s="71"/>
      <c r="M5" s="80"/>
      <c r="N5" s="11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34"/>
      <c r="C6" s="72"/>
      <c r="D6" s="36"/>
      <c r="E6" s="37"/>
      <c r="F6" s="72"/>
      <c r="G6" s="38"/>
      <c r="H6" s="77"/>
      <c r="I6" s="81"/>
      <c r="J6" s="39"/>
      <c r="K6" s="39"/>
      <c r="L6" s="72"/>
      <c r="M6" s="81"/>
      <c r="N6" s="35"/>
      <c r="O6" s="40"/>
      <c r="P6" s="41"/>
      <c r="Q6" s="4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8.600000000000001" thickTop="1" x14ac:dyDescent="0.45">
      <c r="A7" s="48">
        <v>1</v>
      </c>
      <c r="B7" s="48"/>
      <c r="C7" s="73" t="s">
        <v>31</v>
      </c>
      <c r="D7" s="49" t="s">
        <v>32</v>
      </c>
      <c r="E7" s="48"/>
      <c r="F7" s="73"/>
      <c r="G7" s="50" t="s">
        <v>33</v>
      </c>
      <c r="H7" s="78" t="s">
        <v>34</v>
      </c>
      <c r="I7" s="52" t="s">
        <v>35</v>
      </c>
      <c r="J7" s="52"/>
      <c r="K7" s="52"/>
      <c r="L7" s="83"/>
      <c r="M7" s="85" t="s">
        <v>31</v>
      </c>
      <c r="N7" s="53" t="s">
        <v>36</v>
      </c>
      <c r="O7" s="54">
        <v>43928</v>
      </c>
      <c r="P7" s="55">
        <v>43936</v>
      </c>
      <c r="Q7" s="56" t="s">
        <v>37</v>
      </c>
      <c r="R7" s="57" t="s">
        <v>38</v>
      </c>
      <c r="S7" s="58" t="s">
        <v>39</v>
      </c>
      <c r="T7" s="59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&lt;0.73</v>
      </c>
      <c r="U7" s="59" t="str">
        <f t="shared" si="0"/>
        <v>&lt;0.93</v>
      </c>
      <c r="V7" s="60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61" t="str">
        <f t="shared" ref="W7:W8" si="2">IF(ISERROR(V7*1),"",IF(AND(H7="飲料水",V7&gt;=11),"○",IF(AND(H7="牛乳・乳児用食品",V7&gt;=51),"○",IF(AND(H7&lt;&gt;"",V7&gt;=110),"○",""))))</f>
        <v/>
      </c>
    </row>
    <row r="8" spans="1:23" x14ac:dyDescent="0.45">
      <c r="A8" s="62">
        <f>A7+1</f>
        <v>2</v>
      </c>
      <c r="B8" s="62"/>
      <c r="C8" s="73" t="s">
        <v>31</v>
      </c>
      <c r="D8" s="51" t="s">
        <v>32</v>
      </c>
      <c r="E8" s="62"/>
      <c r="F8" s="74"/>
      <c r="G8" s="50" t="s">
        <v>33</v>
      </c>
      <c r="H8" s="78" t="s">
        <v>34</v>
      </c>
      <c r="I8" s="63" t="s">
        <v>40</v>
      </c>
      <c r="J8" s="63"/>
      <c r="K8" s="63"/>
      <c r="L8" s="84"/>
      <c r="M8" s="86" t="s">
        <v>31</v>
      </c>
      <c r="N8" s="64" t="s">
        <v>36</v>
      </c>
      <c r="O8" s="65">
        <v>43931</v>
      </c>
      <c r="P8" s="66">
        <v>43936</v>
      </c>
      <c r="Q8" s="67" t="s">
        <v>41</v>
      </c>
      <c r="R8" s="68" t="s">
        <v>42</v>
      </c>
      <c r="S8" s="58" t="s">
        <v>43</v>
      </c>
      <c r="T8" s="59" t="str">
        <f t="shared" si="0"/>
        <v>&lt;0.55</v>
      </c>
      <c r="U8" s="59" t="str">
        <f t="shared" si="0"/>
        <v>&lt;0.51</v>
      </c>
      <c r="V8" s="60" t="str">
        <f t="shared" si="1"/>
        <v>&lt;1.1</v>
      </c>
      <c r="W8" s="6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">
    <cfRule type="expression" dxfId="0" priority="1">
      <formula>$W7="○"</formula>
    </cfRule>
  </conditionalFormatting>
  <dataValidations count="7">
    <dataValidation type="list" allowBlank="1" showInputMessage="1" showErrorMessage="1" sqref="D7:D8">
      <formula1>産地</formula1>
    </dataValidation>
    <dataValidation type="list" allowBlank="1" showInputMessage="1" showErrorMessage="1" sqref="G7:G8">
      <formula1>流通品_非流通品</formula1>
    </dataValidation>
    <dataValidation type="list" allowBlank="1" showInputMessage="1" showErrorMessage="1" sqref="H7:H8">
      <formula1>食品カテゴリ</formula1>
    </dataValidation>
    <dataValidation type="list" allowBlank="1" showInputMessage="1" showErrorMessage="1" sqref="J8">
      <formula1>野生_栽培</formula1>
    </dataValidation>
    <dataValidation type="list" allowBlank="1" showInputMessage="1" showErrorMessage="1" sqref="L8">
      <formula1>出荷制限状況等</formula1>
    </dataValidation>
    <dataValidation type="date" allowBlank="1" showInputMessage="1" showErrorMessage="1" sqref="O7:P8">
      <formula1>23743</formula1>
      <formula2>61453</formula2>
    </dataValidation>
    <dataValidation type="list" allowBlank="1" showInputMessage="1" showErrorMessage="1" sqref="W7:W8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'\\10.25.75.248\kyoyu\化学物質係\●東北地方太平洋沖地震福島原発\■プレス\R2年度\R2.4月分\プレスR2.4.(第1183報)\(3)国衛研\[乳児用【R2.4.15】国衛研.xlsx]マスタ（削除不可）'!#REF!</xm:f>
          </x14:formula1>
          <xm:sqref>N4:N8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2020-04-27T00:52:51Z</dcterms:modified>
</cp:coreProperties>
</file>