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77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6" i="1" l="1"/>
  <c r="T256" i="1"/>
  <c r="V256" i="1" s="1"/>
  <c r="W256" i="1" s="1"/>
  <c r="U255" i="1"/>
  <c r="T255" i="1"/>
  <c r="V255" i="1" s="1"/>
  <c r="W255" i="1" s="1"/>
  <c r="U254" i="1"/>
  <c r="T254" i="1"/>
  <c r="V254" i="1" s="1"/>
  <c r="W254" i="1" s="1"/>
  <c r="U253" i="1"/>
  <c r="T253" i="1"/>
  <c r="V253" i="1" s="1"/>
  <c r="W253" i="1" s="1"/>
  <c r="U252" i="1"/>
  <c r="T252" i="1"/>
  <c r="V252" i="1" s="1"/>
  <c r="W252" i="1" s="1"/>
  <c r="U251" i="1"/>
  <c r="T251" i="1"/>
  <c r="V251" i="1" s="1"/>
  <c r="W251" i="1" s="1"/>
  <c r="U250" i="1"/>
  <c r="T250" i="1"/>
  <c r="V250" i="1" s="1"/>
  <c r="W250" i="1" s="1"/>
  <c r="U249" i="1"/>
  <c r="T249" i="1"/>
  <c r="V249" i="1" s="1"/>
  <c r="W249" i="1" s="1"/>
  <c r="U248" i="1"/>
  <c r="T248" i="1"/>
  <c r="V248" i="1" s="1"/>
  <c r="V247" i="1"/>
  <c r="U247" i="1"/>
  <c r="T247" i="1"/>
  <c r="V246" i="1"/>
  <c r="W246" i="1" s="1"/>
  <c r="U246" i="1"/>
  <c r="T246" i="1"/>
  <c r="V245" i="1"/>
  <c r="W245" i="1" s="1"/>
  <c r="U245" i="1"/>
  <c r="T245" i="1"/>
  <c r="V244" i="1"/>
  <c r="W244" i="1" s="1"/>
  <c r="U244" i="1"/>
  <c r="T244" i="1"/>
  <c r="V243" i="1"/>
  <c r="W243" i="1" s="1"/>
  <c r="U243" i="1"/>
  <c r="T243" i="1"/>
  <c r="U242" i="1"/>
  <c r="V242" i="1" s="1"/>
  <c r="T242" i="1"/>
  <c r="V241" i="1"/>
  <c r="U241" i="1"/>
  <c r="T241" i="1"/>
  <c r="V240" i="1"/>
  <c r="W240" i="1" s="1"/>
  <c r="U240" i="1"/>
  <c r="T240" i="1"/>
  <c r="U239" i="1"/>
  <c r="T239" i="1"/>
  <c r="V239" i="1" s="1"/>
  <c r="W239" i="1" s="1"/>
  <c r="U238" i="1"/>
  <c r="T238" i="1"/>
  <c r="V238" i="1" s="1"/>
  <c r="W238" i="1" s="1"/>
  <c r="V237" i="1"/>
  <c r="W237" i="1" s="1"/>
  <c r="U237" i="1"/>
  <c r="T237" i="1"/>
  <c r="V236" i="1"/>
  <c r="W236" i="1" s="1"/>
  <c r="U236" i="1"/>
  <c r="T236" i="1"/>
  <c r="U235" i="1"/>
  <c r="T235" i="1"/>
  <c r="V235" i="1" s="1"/>
  <c r="W235" i="1" s="1"/>
  <c r="U234" i="1"/>
  <c r="T234" i="1"/>
  <c r="V234" i="1" s="1"/>
  <c r="W234" i="1" s="1"/>
  <c r="V233" i="1"/>
  <c r="W233" i="1" s="1"/>
  <c r="U233" i="1"/>
  <c r="T233" i="1"/>
  <c r="V232" i="1"/>
  <c r="W232" i="1" s="1"/>
  <c r="U232" i="1"/>
  <c r="T232" i="1"/>
  <c r="U231" i="1"/>
  <c r="T231" i="1"/>
  <c r="V231" i="1" s="1"/>
  <c r="W231" i="1" s="1"/>
  <c r="U230" i="1"/>
  <c r="T230" i="1"/>
  <c r="V230" i="1" s="1"/>
  <c r="W230" i="1" s="1"/>
  <c r="V229" i="1"/>
  <c r="W229" i="1" s="1"/>
  <c r="U229" i="1"/>
  <c r="T229" i="1"/>
  <c r="V228" i="1"/>
  <c r="W228" i="1" s="1"/>
  <c r="U228" i="1"/>
  <c r="T228" i="1"/>
  <c r="U227" i="1"/>
  <c r="T227" i="1"/>
  <c r="V227" i="1" s="1"/>
  <c r="W227" i="1" s="1"/>
  <c r="U226" i="1"/>
  <c r="T226" i="1"/>
  <c r="V226" i="1" s="1"/>
  <c r="W226" i="1" s="1"/>
  <c r="V225" i="1"/>
  <c r="W225" i="1" s="1"/>
  <c r="U225" i="1"/>
  <c r="T225" i="1"/>
  <c r="U224" i="1"/>
  <c r="V224" i="1" s="1"/>
  <c r="W224" i="1" s="1"/>
  <c r="T224" i="1"/>
  <c r="U223" i="1"/>
  <c r="T223" i="1"/>
  <c r="V223" i="1" s="1"/>
  <c r="W223" i="1" s="1"/>
  <c r="U222" i="1"/>
  <c r="T222" i="1"/>
  <c r="V222" i="1" s="1"/>
  <c r="W222" i="1" s="1"/>
  <c r="V221" i="1"/>
  <c r="W221" i="1" s="1"/>
  <c r="U221" i="1"/>
  <c r="T221" i="1"/>
  <c r="U220" i="1"/>
  <c r="V220" i="1" s="1"/>
  <c r="W220" i="1" s="1"/>
  <c r="T220" i="1"/>
  <c r="U219" i="1"/>
  <c r="T219" i="1"/>
  <c r="V219" i="1" s="1"/>
  <c r="W219" i="1" s="1"/>
  <c r="U218" i="1"/>
  <c r="T218" i="1"/>
  <c r="V218" i="1" s="1"/>
  <c r="W218" i="1" s="1"/>
  <c r="V217" i="1"/>
  <c r="W217" i="1" s="1"/>
  <c r="U217" i="1"/>
  <c r="T217" i="1"/>
  <c r="U216" i="1"/>
  <c r="V216" i="1" s="1"/>
  <c r="W216" i="1" s="1"/>
  <c r="T216" i="1"/>
  <c r="U215" i="1"/>
  <c r="T215" i="1"/>
  <c r="V215" i="1" s="1"/>
  <c r="W215" i="1" s="1"/>
  <c r="U214" i="1"/>
  <c r="T214" i="1"/>
  <c r="V214" i="1" s="1"/>
  <c r="W214" i="1" s="1"/>
  <c r="V213" i="1"/>
  <c r="W213" i="1" s="1"/>
  <c r="U213" i="1"/>
  <c r="T213" i="1"/>
  <c r="U212" i="1"/>
  <c r="V212" i="1" s="1"/>
  <c r="W212" i="1" s="1"/>
  <c r="T212" i="1"/>
  <c r="U211" i="1"/>
  <c r="V211" i="1" s="1"/>
  <c r="W211" i="1" s="1"/>
  <c r="W210" i="1"/>
  <c r="U210" i="1"/>
  <c r="T210" i="1"/>
  <c r="V210" i="1" s="1"/>
  <c r="U209" i="1"/>
  <c r="T209" i="1"/>
  <c r="U208" i="1"/>
  <c r="T208" i="1"/>
  <c r="V208" i="1" s="1"/>
  <c r="W208" i="1" s="1"/>
  <c r="U207" i="1"/>
  <c r="T207" i="1"/>
  <c r="V207" i="1" s="1"/>
  <c r="W207" i="1" s="1"/>
  <c r="W206" i="1"/>
  <c r="U206" i="1"/>
  <c r="T206" i="1"/>
  <c r="V206" i="1" s="1"/>
  <c r="U205" i="1"/>
  <c r="T205" i="1"/>
  <c r="U204" i="1"/>
  <c r="T204" i="1"/>
  <c r="V204" i="1" s="1"/>
  <c r="W204" i="1" s="1"/>
  <c r="U203" i="1"/>
  <c r="T203" i="1"/>
  <c r="V203" i="1" s="1"/>
  <c r="W203" i="1" s="1"/>
  <c r="W202" i="1"/>
  <c r="U202" i="1"/>
  <c r="T202" i="1"/>
  <c r="V202" i="1" s="1"/>
  <c r="U201" i="1"/>
  <c r="T201" i="1"/>
  <c r="U200" i="1"/>
  <c r="T200" i="1"/>
  <c r="V200" i="1" s="1"/>
  <c r="W200" i="1" s="1"/>
  <c r="U199" i="1"/>
  <c r="T199" i="1"/>
  <c r="V199" i="1" s="1"/>
  <c r="W199" i="1" s="1"/>
  <c r="V194" i="1"/>
  <c r="U194" i="1"/>
  <c r="T194" i="1"/>
  <c r="U193" i="1"/>
  <c r="V193" i="1" s="1"/>
  <c r="T193" i="1"/>
  <c r="U192" i="1"/>
  <c r="T192" i="1"/>
  <c r="V192" i="1" s="1"/>
  <c r="U191" i="1"/>
  <c r="T191" i="1"/>
  <c r="V191" i="1" s="1"/>
  <c r="W191" i="1" s="1"/>
  <c r="V190" i="1"/>
  <c r="W190" i="1" s="1"/>
  <c r="U190" i="1"/>
  <c r="T190" i="1"/>
  <c r="U189" i="1"/>
  <c r="V189" i="1" s="1"/>
  <c r="W189" i="1" s="1"/>
  <c r="T189" i="1"/>
  <c r="U188" i="1"/>
  <c r="T188" i="1"/>
  <c r="V188" i="1" s="1"/>
  <c r="W188" i="1" s="1"/>
  <c r="U187" i="1"/>
  <c r="T187" i="1"/>
  <c r="V187" i="1" s="1"/>
  <c r="W187" i="1" s="1"/>
  <c r="V186" i="1"/>
  <c r="W186" i="1" s="1"/>
  <c r="U186" i="1"/>
  <c r="T186" i="1"/>
  <c r="U185" i="1"/>
  <c r="V185" i="1" s="1"/>
  <c r="W185" i="1" s="1"/>
  <c r="T185" i="1"/>
  <c r="U184" i="1"/>
  <c r="T184" i="1"/>
  <c r="V184" i="1" s="1"/>
  <c r="W184" i="1" s="1"/>
  <c r="U183" i="1"/>
  <c r="T183" i="1"/>
  <c r="V183" i="1" s="1"/>
  <c r="W183" i="1" s="1"/>
  <c r="V182" i="1"/>
  <c r="W182" i="1" s="1"/>
  <c r="U182" i="1"/>
  <c r="T182" i="1"/>
  <c r="U181" i="1"/>
  <c r="V181" i="1" s="1"/>
  <c r="W181" i="1" s="1"/>
  <c r="T181" i="1"/>
  <c r="U180" i="1"/>
  <c r="T180" i="1"/>
  <c r="V180" i="1" s="1"/>
  <c r="W180" i="1" s="1"/>
  <c r="U179" i="1"/>
  <c r="T179" i="1"/>
  <c r="V179" i="1" s="1"/>
  <c r="W179" i="1" s="1"/>
  <c r="V178" i="1"/>
  <c r="W178" i="1" s="1"/>
  <c r="U178" i="1"/>
  <c r="T178" i="1"/>
  <c r="U177" i="1"/>
  <c r="V177" i="1" s="1"/>
  <c r="W177" i="1" s="1"/>
  <c r="T177" i="1"/>
  <c r="U176" i="1"/>
  <c r="T176" i="1"/>
  <c r="V176" i="1" s="1"/>
  <c r="W176" i="1" s="1"/>
  <c r="U175" i="1"/>
  <c r="T175" i="1"/>
  <c r="V175" i="1" s="1"/>
  <c r="W175" i="1" s="1"/>
  <c r="V174" i="1"/>
  <c r="W174" i="1" s="1"/>
  <c r="U174" i="1"/>
  <c r="T174" i="1"/>
  <c r="U173" i="1"/>
  <c r="V173" i="1" s="1"/>
  <c r="W173" i="1" s="1"/>
  <c r="T173" i="1"/>
  <c r="U172" i="1"/>
  <c r="T172" i="1"/>
  <c r="V172" i="1" s="1"/>
  <c r="W172" i="1" s="1"/>
  <c r="U161" i="1"/>
  <c r="T161" i="1"/>
  <c r="V161" i="1" s="1"/>
  <c r="V160" i="1"/>
  <c r="U160" i="1"/>
  <c r="T160" i="1"/>
  <c r="U159" i="1"/>
  <c r="V159" i="1" s="1"/>
  <c r="T159" i="1"/>
  <c r="U158" i="1"/>
  <c r="T158" i="1"/>
  <c r="V158" i="1" s="1"/>
  <c r="U157" i="1"/>
  <c r="T157" i="1"/>
  <c r="U156" i="1"/>
  <c r="T156" i="1"/>
  <c r="V156" i="1" s="1"/>
  <c r="U155" i="1"/>
  <c r="V155" i="1" s="1"/>
  <c r="T155" i="1"/>
  <c r="V154" i="1"/>
  <c r="U154" i="1"/>
  <c r="T154" i="1"/>
  <c r="U153" i="1"/>
  <c r="T153" i="1"/>
  <c r="V153" i="1" s="1"/>
  <c r="U152" i="1"/>
  <c r="T152" i="1"/>
  <c r="V152" i="1" s="1"/>
  <c r="V151" i="1"/>
  <c r="U151" i="1"/>
  <c r="T151" i="1"/>
  <c r="U150" i="1"/>
  <c r="V150" i="1" s="1"/>
  <c r="T150" i="1"/>
  <c r="U149" i="1"/>
  <c r="T149" i="1"/>
  <c r="V149" i="1" s="1"/>
  <c r="V148" i="1"/>
  <c r="U148" i="1"/>
  <c r="T148" i="1"/>
  <c r="U147" i="1"/>
  <c r="V147" i="1" s="1"/>
  <c r="T147" i="1"/>
  <c r="U146" i="1"/>
  <c r="T146" i="1"/>
  <c r="V146" i="1" s="1"/>
  <c r="U145" i="1"/>
  <c r="T145" i="1"/>
  <c r="V145" i="1" s="1"/>
  <c r="V144" i="1"/>
  <c r="U144" i="1"/>
  <c r="T144" i="1"/>
  <c r="V143" i="1"/>
  <c r="W143" i="1" s="1"/>
  <c r="U143" i="1"/>
  <c r="T143" i="1"/>
  <c r="V142" i="1"/>
  <c r="W142" i="1" s="1"/>
  <c r="U142" i="1"/>
  <c r="T142" i="1"/>
  <c r="V141" i="1"/>
  <c r="W141" i="1" s="1"/>
  <c r="U141" i="1"/>
  <c r="T141" i="1"/>
  <c r="V140" i="1"/>
  <c r="W140" i="1" s="1"/>
  <c r="U140" i="1"/>
  <c r="T140" i="1"/>
  <c r="V139" i="1"/>
  <c r="W139" i="1" s="1"/>
  <c r="U139" i="1"/>
  <c r="T139" i="1"/>
  <c r="V138" i="1"/>
  <c r="W138" i="1" s="1"/>
  <c r="U138" i="1"/>
  <c r="T138" i="1"/>
  <c r="V137" i="1"/>
  <c r="W137" i="1" s="1"/>
  <c r="U137" i="1"/>
  <c r="T137" i="1"/>
  <c r="V136" i="1"/>
  <c r="W136" i="1" s="1"/>
  <c r="U136" i="1"/>
  <c r="T136" i="1"/>
  <c r="V135" i="1"/>
  <c r="W135" i="1" s="1"/>
  <c r="U135" i="1"/>
  <c r="T135" i="1"/>
  <c r="V134" i="1"/>
  <c r="W134" i="1" s="1"/>
  <c r="U134" i="1"/>
  <c r="T134" i="1"/>
  <c r="V133" i="1"/>
  <c r="W133" i="1" s="1"/>
  <c r="U133" i="1"/>
  <c r="T133" i="1"/>
  <c r="V132" i="1"/>
  <c r="W132" i="1" s="1"/>
  <c r="U132" i="1"/>
  <c r="T132" i="1"/>
  <c r="V131" i="1"/>
  <c r="W131" i="1" s="1"/>
  <c r="U131" i="1"/>
  <c r="T131" i="1"/>
  <c r="V130" i="1"/>
  <c r="W130" i="1" s="1"/>
  <c r="U130" i="1"/>
  <c r="T130" i="1"/>
  <c r="V129" i="1"/>
  <c r="W129" i="1" s="1"/>
  <c r="U129" i="1"/>
  <c r="T129" i="1"/>
  <c r="V128" i="1"/>
  <c r="W128" i="1" s="1"/>
  <c r="U128" i="1"/>
  <c r="T128" i="1"/>
  <c r="V127" i="1"/>
  <c r="W127" i="1" s="1"/>
  <c r="U127" i="1"/>
  <c r="T127" i="1"/>
  <c r="V126" i="1"/>
  <c r="W126" i="1" s="1"/>
  <c r="U126" i="1"/>
  <c r="T126" i="1"/>
  <c r="V125" i="1"/>
  <c r="W125" i="1" s="1"/>
  <c r="U125" i="1"/>
  <c r="T125" i="1"/>
  <c r="V124" i="1"/>
  <c r="W124" i="1" s="1"/>
  <c r="U124" i="1"/>
  <c r="T124" i="1"/>
  <c r="U111" i="1"/>
  <c r="V111" i="1" s="1"/>
  <c r="T111" i="1"/>
  <c r="U110" i="1"/>
  <c r="T110" i="1"/>
  <c r="V110" i="1" s="1"/>
  <c r="U109" i="1"/>
  <c r="T109" i="1"/>
  <c r="U108" i="1"/>
  <c r="T108" i="1"/>
  <c r="V108" i="1" s="1"/>
  <c r="U107" i="1"/>
  <c r="V107" i="1" s="1"/>
  <c r="T107" i="1"/>
  <c r="V106" i="1"/>
  <c r="U106" i="1"/>
  <c r="T106" i="1"/>
  <c r="U105" i="1"/>
  <c r="T105" i="1"/>
  <c r="V105" i="1" s="1"/>
  <c r="U104" i="1"/>
  <c r="T104" i="1"/>
  <c r="V104" i="1" s="1"/>
  <c r="W104" i="1" s="1"/>
  <c r="W103" i="1"/>
  <c r="U103" i="1"/>
  <c r="T103" i="1"/>
  <c r="V103" i="1" s="1"/>
  <c r="U102" i="1"/>
  <c r="T102" i="1"/>
  <c r="U101" i="1"/>
  <c r="T101" i="1"/>
  <c r="V101" i="1" s="1"/>
  <c r="W101" i="1" s="1"/>
  <c r="U100" i="1"/>
  <c r="T100" i="1"/>
  <c r="V100" i="1" s="1"/>
  <c r="W100" i="1" s="1"/>
  <c r="W99" i="1"/>
  <c r="U99" i="1"/>
  <c r="T99" i="1"/>
  <c r="V99" i="1" s="1"/>
  <c r="U98" i="1"/>
  <c r="T98" i="1"/>
  <c r="U97" i="1"/>
  <c r="V97" i="1" s="1"/>
  <c r="W97" i="1" s="1"/>
  <c r="T97" i="1"/>
  <c r="V96" i="1"/>
  <c r="W96" i="1" s="1"/>
  <c r="U96" i="1"/>
  <c r="T96" i="1"/>
  <c r="U95" i="1"/>
  <c r="V95" i="1" s="1"/>
  <c r="W95" i="1" s="1"/>
  <c r="T95" i="1"/>
  <c r="V94" i="1"/>
  <c r="W94" i="1" s="1"/>
  <c r="U94" i="1"/>
  <c r="T94" i="1"/>
  <c r="U93" i="1"/>
  <c r="V93" i="1" s="1"/>
  <c r="W93" i="1" s="1"/>
  <c r="T93" i="1"/>
  <c r="V92" i="1"/>
  <c r="W92" i="1" s="1"/>
  <c r="U92" i="1"/>
  <c r="T92" i="1"/>
  <c r="U91" i="1"/>
  <c r="V91" i="1" s="1"/>
  <c r="W91" i="1" s="1"/>
  <c r="T91" i="1"/>
  <c r="V90" i="1"/>
  <c r="W90" i="1" s="1"/>
  <c r="U90" i="1"/>
  <c r="T90" i="1"/>
  <c r="U89" i="1"/>
  <c r="V89" i="1" s="1"/>
  <c r="W89" i="1" s="1"/>
  <c r="T89" i="1"/>
  <c r="V88" i="1"/>
  <c r="W88" i="1" s="1"/>
  <c r="U88" i="1"/>
  <c r="T88" i="1"/>
  <c r="U87" i="1"/>
  <c r="V87" i="1" s="1"/>
  <c r="W87" i="1" s="1"/>
  <c r="T87" i="1"/>
  <c r="V86" i="1"/>
  <c r="W86" i="1" s="1"/>
  <c r="U86" i="1"/>
  <c r="T86" i="1"/>
  <c r="U85" i="1"/>
  <c r="V85" i="1" s="1"/>
  <c r="W85" i="1" s="1"/>
  <c r="T85" i="1"/>
  <c r="V84" i="1"/>
  <c r="W84" i="1" s="1"/>
  <c r="U84" i="1"/>
  <c r="T84" i="1"/>
  <c r="U83" i="1"/>
  <c r="T83" i="1"/>
  <c r="V83" i="1" s="1"/>
  <c r="U82" i="1"/>
  <c r="T82" i="1"/>
  <c r="V82" i="1" s="1"/>
  <c r="W82" i="1" s="1"/>
  <c r="U81" i="1"/>
  <c r="T81" i="1"/>
  <c r="V81" i="1" s="1"/>
  <c r="W81" i="1" s="1"/>
  <c r="W61" i="1"/>
  <c r="W60" i="1"/>
  <c r="W59" i="1"/>
  <c r="W58" i="1"/>
  <c r="W57" i="1"/>
  <c r="V56" i="1"/>
  <c r="W56" i="1" s="1"/>
  <c r="U56" i="1"/>
  <c r="T56" i="1"/>
  <c r="U55" i="1"/>
  <c r="V55" i="1" s="1"/>
  <c r="W55" i="1" s="1"/>
  <c r="T55" i="1"/>
  <c r="V54" i="1"/>
  <c r="W54" i="1" s="1"/>
  <c r="U54" i="1"/>
  <c r="T54" i="1"/>
  <c r="U53" i="1"/>
  <c r="V53" i="1" s="1"/>
  <c r="W53" i="1" s="1"/>
  <c r="T53" i="1"/>
  <c r="V52" i="1"/>
  <c r="W52" i="1" s="1"/>
  <c r="U52" i="1"/>
  <c r="T52" i="1"/>
  <c r="U51" i="1"/>
  <c r="V51" i="1" s="1"/>
  <c r="W51" i="1" s="1"/>
  <c r="T51" i="1"/>
  <c r="V50" i="1"/>
  <c r="W50" i="1" s="1"/>
  <c r="U50" i="1"/>
  <c r="T50" i="1"/>
  <c r="U49" i="1"/>
  <c r="V49" i="1" s="1"/>
  <c r="W49" i="1" s="1"/>
  <c r="T49" i="1"/>
  <c r="V48" i="1"/>
  <c r="W48" i="1" s="1"/>
  <c r="U48" i="1"/>
  <c r="T48" i="1"/>
  <c r="U47" i="1"/>
  <c r="V47" i="1" s="1"/>
  <c r="W47" i="1" s="1"/>
  <c r="T47" i="1"/>
  <c r="U46" i="1"/>
  <c r="T46" i="1"/>
  <c r="U45" i="1"/>
  <c r="T45" i="1"/>
  <c r="V45" i="1" s="1"/>
  <c r="V44" i="1"/>
  <c r="U44" i="1"/>
  <c r="T44" i="1"/>
  <c r="U43" i="1"/>
  <c r="V43" i="1" s="1"/>
  <c r="T43" i="1"/>
  <c r="U42" i="1"/>
  <c r="T42" i="1"/>
  <c r="U41" i="1"/>
  <c r="T41" i="1"/>
  <c r="V41" i="1" s="1"/>
  <c r="V40" i="1"/>
  <c r="U40" i="1"/>
  <c r="T40" i="1"/>
  <c r="U39" i="1"/>
  <c r="V39" i="1" s="1"/>
  <c r="T39" i="1"/>
  <c r="U38" i="1"/>
  <c r="T38" i="1"/>
  <c r="U37" i="1"/>
  <c r="T37" i="1"/>
  <c r="V37" i="1" s="1"/>
  <c r="V36" i="1"/>
  <c r="U36" i="1"/>
  <c r="T36" i="1"/>
  <c r="U35" i="1"/>
  <c r="V35" i="1" s="1"/>
  <c r="T35" i="1"/>
  <c r="U34" i="1"/>
  <c r="T34" i="1"/>
  <c r="U33" i="1"/>
  <c r="T33" i="1"/>
  <c r="V33" i="1" s="1"/>
  <c r="V32" i="1"/>
  <c r="U32" i="1"/>
  <c r="T32" i="1"/>
  <c r="U31" i="1"/>
  <c r="T31" i="1"/>
  <c r="V31" i="1" s="1"/>
  <c r="U30" i="1"/>
  <c r="T30" i="1"/>
  <c r="U29" i="1"/>
  <c r="T29" i="1"/>
  <c r="V29" i="1" s="1"/>
  <c r="U28" i="1"/>
  <c r="V28" i="1" s="1"/>
  <c r="T28" i="1"/>
  <c r="V27" i="1"/>
  <c r="U27" i="1"/>
  <c r="T27" i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U18" i="1"/>
  <c r="V18" i="1" s="1"/>
  <c r="W18" i="1" s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  <c r="V34" i="1" l="1"/>
  <c r="V42" i="1"/>
  <c r="V30" i="1"/>
  <c r="V38" i="1"/>
  <c r="V46" i="1"/>
  <c r="V98" i="1"/>
  <c r="W98" i="1" s="1"/>
  <c r="V102" i="1"/>
  <c r="W102" i="1" s="1"/>
  <c r="V109" i="1"/>
  <c r="V157" i="1"/>
  <c r="V201" i="1"/>
  <c r="W201" i="1" s="1"/>
  <c r="V205" i="1"/>
  <c r="W205" i="1" s="1"/>
  <c r="V209" i="1"/>
  <c r="W209" i="1" s="1"/>
</calcChain>
</file>

<file path=xl/sharedStrings.xml><?xml version="1.0" encoding="utf-8"?>
<sst xmlns="http://schemas.openxmlformats.org/spreadsheetml/2006/main" count="3692" uniqueCount="507">
  <si>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</si>
  <si>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</si>
  <si>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</si>
  <si>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</si>
  <si>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</si>
  <si>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</si>
  <si>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</si>
  <si>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</si>
  <si>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</si>
  <si>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</si>
  <si>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</si>
  <si>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</si>
  <si>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</si>
  <si>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</si>
  <si>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</si>
  <si>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</si>
  <si>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</si>
  <si>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</si>
  <si>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</si>
  <si>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</si>
  <si>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</si>
  <si>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</si>
  <si>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</si>
  <si>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</si>
  <si>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</si>
  <si>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</si>
  <si>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</si>
  <si>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</si>
  <si>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</si>
  <si>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</si>
  <si>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</si>
  <si>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</si>
  <si>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4"/>
  </si>
  <si>
    <t>山田町</t>
    <rPh sb="0" eb="3">
      <t>ヤマダチョウ</t>
    </rPh>
    <phoneticPr fontId="8"/>
  </si>
  <si>
    <t>-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</si>
  <si>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</si>
  <si>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野生鳥獣肉</t>
    <rPh sb="0" eb="2">
      <t>ヤセイ</t>
    </rPh>
    <rPh sb="2" eb="3">
      <t>チョウ</t>
    </rPh>
    <rPh sb="3" eb="5">
      <t>ジュウニク</t>
    </rPh>
    <phoneticPr fontId="4"/>
  </si>
  <si>
    <t>クマ肉</t>
    <rPh sb="2" eb="3">
      <t>ニク</t>
    </rPh>
    <phoneticPr fontId="1"/>
  </si>
  <si>
    <t>野生</t>
    <rPh sb="0" eb="2">
      <t>ヤセイ</t>
    </rPh>
    <phoneticPr fontId="4"/>
  </si>
  <si>
    <t>－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</si>
  <si>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</si>
  <si>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岩手県環境保健研究センター</t>
    <rPh sb="0" eb="3">
      <t>イワテケン</t>
    </rPh>
    <rPh sb="3" eb="9">
      <t>カンキョウホケンケンキュウ</t>
    </rPh>
    <phoneticPr fontId="1"/>
  </si>
  <si>
    <t>Ge</t>
  </si>
  <si>
    <t>&lt;6.85</t>
  </si>
  <si>
    <t>陸前高田市</t>
    <rPh sb="0" eb="5">
      <t>リクゼンタカタシ</t>
    </rPh>
    <phoneticPr fontId="8"/>
  </si>
  <si>
    <t>&lt;4.81</t>
  </si>
  <si>
    <t>&lt;5.68</t>
  </si>
  <si>
    <t>&lt;5.32</t>
  </si>
  <si>
    <t>一関市</t>
    <rPh sb="0" eb="3">
      <t>イチノセキシ</t>
    </rPh>
    <phoneticPr fontId="11"/>
  </si>
  <si>
    <t>&lt;4.33</t>
  </si>
  <si>
    <t>&lt;4.28</t>
  </si>
  <si>
    <t>&lt;8.6</t>
  </si>
  <si>
    <t>&lt;5.90</t>
  </si>
  <si>
    <t>&lt;5.71</t>
  </si>
  <si>
    <t>&lt;12</t>
  </si>
  <si>
    <t>&lt;4.56</t>
  </si>
  <si>
    <t>&lt;4.91</t>
  </si>
  <si>
    <t>&lt;9.5</t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</si>
  <si>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</si>
  <si>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</si>
  <si>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</si>
  <si>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</si>
  <si>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マダラ</t>
  </si>
  <si>
    <t>天然</t>
    <rPh sb="0" eb="2">
      <t>テンネン</t>
    </rPh>
    <phoneticPr fontId="4"/>
  </si>
  <si>
    <t>制限なし</t>
    <rPh sb="0" eb="2">
      <t>セイゲン</t>
    </rPh>
    <phoneticPr fontId="9"/>
  </si>
  <si>
    <t>東北緑化環境保全（株）</t>
  </si>
  <si>
    <t>&lt;5.80</t>
  </si>
  <si>
    <t>&lt;5.98</t>
  </si>
  <si>
    <t>(一財)日本食品分析センター</t>
  </si>
  <si>
    <t>&lt;4.99</t>
  </si>
  <si>
    <t>&lt;4.65</t>
  </si>
  <si>
    <t>&lt;9.6</t>
  </si>
  <si>
    <t>&lt;5.19</t>
  </si>
  <si>
    <t>&lt;5.40</t>
  </si>
  <si>
    <t>&lt;11</t>
  </si>
  <si>
    <t>&lt;5.45</t>
  </si>
  <si>
    <t>&lt;4.67</t>
  </si>
  <si>
    <t>&lt;10</t>
  </si>
  <si>
    <t>釜石市</t>
  </si>
  <si>
    <t>釜石市沖</t>
    <rPh sb="0" eb="3">
      <t>カマイシシ</t>
    </rPh>
    <rPh sb="3" eb="4">
      <t>オキ</t>
    </rPh>
    <phoneticPr fontId="13"/>
  </si>
  <si>
    <t>(一社)日本海事検定協会</t>
  </si>
  <si>
    <t>&lt;0.377</t>
  </si>
  <si>
    <t>&lt;0.334</t>
  </si>
  <si>
    <t>&lt;0.71</t>
  </si>
  <si>
    <t>スケトウダラ</t>
  </si>
  <si>
    <t>&lt;4.53</t>
  </si>
  <si>
    <t>&lt;5.36</t>
  </si>
  <si>
    <t>&lt;9.9</t>
  </si>
  <si>
    <t>&lt;4.73</t>
  </si>
  <si>
    <t>&lt;4.27</t>
  </si>
  <si>
    <t>&lt;9.0</t>
  </si>
  <si>
    <t>マコガレイ</t>
  </si>
  <si>
    <t>&lt;3.93</t>
  </si>
  <si>
    <t>&lt;4.98</t>
  </si>
  <si>
    <t>&lt;8.9</t>
  </si>
  <si>
    <t>&lt;5.51</t>
  </si>
  <si>
    <t>&lt;6.45</t>
  </si>
  <si>
    <t>&lt;4.20</t>
  </si>
  <si>
    <t>&lt;4.24</t>
  </si>
  <si>
    <t>&lt;8.4</t>
  </si>
  <si>
    <t>久慈市</t>
  </si>
  <si>
    <t>久慈市沖</t>
    <rPh sb="0" eb="3">
      <t>クジシ</t>
    </rPh>
    <rPh sb="3" eb="4">
      <t>オキ</t>
    </rPh>
    <phoneticPr fontId="13"/>
  </si>
  <si>
    <t>&lt;5.17</t>
  </si>
  <si>
    <t>&lt;5.07</t>
  </si>
  <si>
    <t>ミギガレイ</t>
  </si>
  <si>
    <t>&lt;7.47</t>
  </si>
  <si>
    <t>&lt;13</t>
  </si>
  <si>
    <t>ソウハチ</t>
  </si>
  <si>
    <t>&lt;6.57</t>
  </si>
  <si>
    <t>ヒレグロ</t>
  </si>
  <si>
    <t>&lt;5.23</t>
  </si>
  <si>
    <t>&lt;4.63</t>
  </si>
  <si>
    <t>ババガレイ</t>
  </si>
  <si>
    <t>&lt;5.25</t>
  </si>
  <si>
    <t>&lt;5.66</t>
  </si>
  <si>
    <t>クロソイ</t>
  </si>
  <si>
    <t>&lt;4.96</t>
  </si>
  <si>
    <t>&lt;9.2</t>
  </si>
  <si>
    <t>シロメバル</t>
  </si>
  <si>
    <t>&lt;4.38</t>
  </si>
  <si>
    <t>&lt;4.77</t>
  </si>
  <si>
    <t>キツネメバル</t>
  </si>
  <si>
    <t>&lt;5.18</t>
  </si>
  <si>
    <t>&lt;4.49</t>
  </si>
  <si>
    <t>&lt;4.42</t>
  </si>
  <si>
    <t>ウスメバル</t>
  </si>
  <si>
    <t>&lt;5.10</t>
  </si>
  <si>
    <t>&lt;9.8</t>
  </si>
  <si>
    <t>ユメカサゴ</t>
  </si>
  <si>
    <t>&lt;5.27</t>
  </si>
  <si>
    <t>&lt;4.89</t>
  </si>
  <si>
    <t>アイナメ</t>
  </si>
  <si>
    <t>&lt;6.34</t>
  </si>
  <si>
    <t>&lt;0.475</t>
  </si>
  <si>
    <t>&lt;0.482</t>
  </si>
  <si>
    <t>&lt;0.96</t>
  </si>
  <si>
    <t>ニシン</t>
  </si>
  <si>
    <t>&lt;5.35</t>
  </si>
  <si>
    <t>&lt;4.01</t>
  </si>
  <si>
    <t>&lt;9.4</t>
  </si>
  <si>
    <t>ウミタナゴ</t>
  </si>
  <si>
    <t>&lt;0.349</t>
  </si>
  <si>
    <t>&lt;0.73</t>
  </si>
  <si>
    <t>エゾイソアイナメ</t>
  </si>
  <si>
    <t>&lt;3.79</t>
  </si>
  <si>
    <t>&lt;5.12</t>
  </si>
  <si>
    <t>&lt;0.451</t>
  </si>
  <si>
    <t>&lt;0.476</t>
  </si>
  <si>
    <t>&lt;0.93</t>
  </si>
  <si>
    <t>アブラツノザメ</t>
  </si>
  <si>
    <t>&lt;7.05</t>
  </si>
  <si>
    <t>&lt;6.53</t>
  </si>
  <si>
    <t>&lt;14</t>
  </si>
  <si>
    <t>ヤナギダコ</t>
  </si>
  <si>
    <t>&lt;7.73</t>
  </si>
  <si>
    <t>&lt;6.08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</si>
  <si>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</si>
  <si>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</si>
  <si>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</si>
  <si>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4"/>
  </si>
  <si>
    <t>(公財）海洋生物環境研究所</t>
  </si>
  <si>
    <t>&lt;0.233</t>
  </si>
  <si>
    <t>&lt;0.269</t>
  </si>
  <si>
    <t>&lt;0.50</t>
  </si>
  <si>
    <t>&lt;0.394</t>
  </si>
  <si>
    <t>&lt;0.399</t>
  </si>
  <si>
    <t>&lt;0.79</t>
  </si>
  <si>
    <t>&lt;0.274</t>
  </si>
  <si>
    <t>&lt;0.311</t>
  </si>
  <si>
    <t>&lt;0.59</t>
  </si>
  <si>
    <t>&lt;0.373</t>
  </si>
  <si>
    <t>&lt;0.477</t>
  </si>
  <si>
    <t>&lt;0.85</t>
  </si>
  <si>
    <t>滋賀県</t>
    <rPh sb="0" eb="3">
      <t>シガケン</t>
    </rPh>
    <phoneticPr fontId="1"/>
  </si>
  <si>
    <t>滋賀県</t>
    <rPh sb="0" eb="3">
      <t>シガケン</t>
    </rPh>
    <phoneticPr fontId="4"/>
  </si>
  <si>
    <t>草津市</t>
    <rPh sb="0" eb="3">
      <t>クサツシ</t>
    </rPh>
    <phoneticPr fontId="1"/>
  </si>
  <si>
    <t>流通品</t>
    <rPh sb="0" eb="2">
      <t>リュウツウ</t>
    </rPh>
    <rPh sb="2" eb="3">
      <t>ヒン</t>
    </rPh>
    <phoneticPr fontId="1"/>
  </si>
  <si>
    <t>農産物</t>
    <rPh sb="0" eb="3">
      <t>ノウサンブツ</t>
    </rPh>
    <phoneticPr fontId="4"/>
  </si>
  <si>
    <t>かぼちゃ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</si>
  <si>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</si>
  <si>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NaI</t>
  </si>
  <si>
    <t>-</t>
    <phoneticPr fontId="1"/>
  </si>
  <si>
    <t>&lt;25</t>
    <phoneticPr fontId="1"/>
  </si>
  <si>
    <t>流通品</t>
    <rPh sb="0" eb="2">
      <t>リュウツウ</t>
    </rPh>
    <rPh sb="2" eb="3">
      <t>ヒン</t>
    </rPh>
    <phoneticPr fontId="9"/>
  </si>
  <si>
    <t>冬瓜</t>
    <rPh sb="0" eb="2">
      <t>トウガン</t>
    </rPh>
    <phoneticPr fontId="1"/>
  </si>
  <si>
    <t>バターナッツかぼちゃ</t>
    <phoneticPr fontId="1"/>
  </si>
  <si>
    <t>&lt;25</t>
  </si>
  <si>
    <t>米なす</t>
    <rPh sb="0" eb="1">
      <t>コメ</t>
    </rPh>
    <phoneticPr fontId="1"/>
  </si>
  <si>
    <t>さつまいも</t>
    <phoneticPr fontId="1"/>
  </si>
  <si>
    <t>守山市</t>
    <rPh sb="0" eb="3">
      <t>モリヤマシ</t>
    </rPh>
    <phoneticPr fontId="1"/>
  </si>
  <si>
    <t>白菜</t>
    <rPh sb="0" eb="2">
      <t>ハクサイ</t>
    </rPh>
    <phoneticPr fontId="1"/>
  </si>
  <si>
    <t>ほうれん草</t>
    <rPh sb="4" eb="5">
      <t>ソウ</t>
    </rPh>
    <phoneticPr fontId="1"/>
  </si>
  <si>
    <t>大根</t>
    <rPh sb="0" eb="2">
      <t>ダイコン</t>
    </rPh>
    <phoneticPr fontId="1"/>
  </si>
  <si>
    <t>日野菜</t>
    <rPh sb="0" eb="2">
      <t>ヒノ</t>
    </rPh>
    <rPh sb="2" eb="3">
      <t>ナ</t>
    </rPh>
    <phoneticPr fontId="1"/>
  </si>
  <si>
    <t>えだ豆</t>
    <rPh sb="2" eb="3">
      <t>マメ</t>
    </rPh>
    <phoneticPr fontId="1"/>
  </si>
  <si>
    <t>栗東市</t>
    <rPh sb="0" eb="3">
      <t>リットウシ</t>
    </rPh>
    <phoneticPr fontId="1"/>
  </si>
  <si>
    <t>キャベツ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</si>
  <si>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</si>
  <si>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4"/>
  </si>
  <si>
    <t>カブ</t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</si>
  <si>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</si>
  <si>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&lt;6.63</t>
  </si>
  <si>
    <t>&lt;5.44</t>
  </si>
  <si>
    <t>ナノハナ</t>
  </si>
  <si>
    <t>&lt;6.11</t>
  </si>
  <si>
    <t>その他</t>
    <rPh sb="2" eb="3">
      <t>タ</t>
    </rPh>
    <phoneticPr fontId="4"/>
  </si>
  <si>
    <t>干し柿</t>
    <rPh sb="0" eb="1">
      <t>ホ</t>
    </rPh>
    <rPh sb="2" eb="3">
      <t>カキ</t>
    </rPh>
    <phoneticPr fontId="1"/>
  </si>
  <si>
    <t>&lt;5.38</t>
  </si>
  <si>
    <t>青森県</t>
    <rPh sb="0" eb="2">
      <t>アオモリ</t>
    </rPh>
    <rPh sb="2" eb="3">
      <t>ケン</t>
    </rPh>
    <phoneticPr fontId="1"/>
  </si>
  <si>
    <t>ベビーホタテ</t>
  </si>
  <si>
    <t>&lt;6.80</t>
  </si>
  <si>
    <t>&lt;6.02</t>
  </si>
  <si>
    <t>&lt;6.8</t>
  </si>
  <si>
    <t>ハリイカ</t>
  </si>
  <si>
    <t>不明</t>
    <rPh sb="0" eb="2">
      <t>フメイ</t>
    </rPh>
    <phoneticPr fontId="4"/>
  </si>
  <si>
    <t>&lt;6.30</t>
  </si>
  <si>
    <t>&lt;6.27</t>
  </si>
  <si>
    <t>&lt;6.3</t>
  </si>
  <si>
    <t>製造者(阿南市)</t>
    <rPh sb="0" eb="3">
      <t>セイゾウシャ</t>
    </rPh>
    <rPh sb="4" eb="6">
      <t>アナン</t>
    </rPh>
    <rPh sb="6" eb="7">
      <t>シ</t>
    </rPh>
    <rPh sb="7" eb="8">
      <t>ダイイチ</t>
    </rPh>
    <phoneticPr fontId="1"/>
  </si>
  <si>
    <t>トコロテン</t>
  </si>
  <si>
    <t>&lt;6.10</t>
  </si>
  <si>
    <t>&lt;6.70</t>
  </si>
  <si>
    <t>&lt;6.1</t>
  </si>
  <si>
    <t>&lt;6.7</t>
  </si>
  <si>
    <t>製造者(吉野川市)</t>
    <rPh sb="0" eb="3">
      <t>セイゾウシャ</t>
    </rPh>
    <rPh sb="4" eb="7">
      <t>ヨシノガワ</t>
    </rPh>
    <rPh sb="7" eb="8">
      <t>シ</t>
    </rPh>
    <rPh sb="8" eb="9">
      <t>ダイイチ</t>
    </rPh>
    <phoneticPr fontId="1"/>
  </si>
  <si>
    <t>たくあん漬</t>
    <rPh sb="4" eb="5">
      <t>ツ</t>
    </rPh>
    <phoneticPr fontId="1"/>
  </si>
  <si>
    <t>&lt;5.05</t>
  </si>
  <si>
    <t>製造者:大阪市</t>
    <rPh sb="0" eb="3">
      <t>セイゾウシャ</t>
    </rPh>
    <rPh sb="4" eb="6">
      <t>オオサカ</t>
    </rPh>
    <rPh sb="6" eb="7">
      <t>シ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</si>
  <si>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</si>
  <si>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牛乳</t>
    <rPh sb="0" eb="2">
      <t>ギュウニュウ</t>
    </rPh>
    <phoneticPr fontId="1"/>
  </si>
  <si>
    <t>&lt;0.511</t>
  </si>
  <si>
    <t>&lt;0.439</t>
  </si>
  <si>
    <t>&lt;0.95</t>
  </si>
  <si>
    <t>生乳</t>
    <rPh sb="0" eb="2">
      <t>セイニュウ</t>
    </rPh>
    <phoneticPr fontId="1"/>
  </si>
  <si>
    <t>&lt;0.481</t>
  </si>
  <si>
    <t>&lt;0.411</t>
  </si>
  <si>
    <t>&lt;0.89</t>
  </si>
  <si>
    <t>岩手県</t>
    <rPh sb="0" eb="2">
      <t>イワテ</t>
    </rPh>
    <rPh sb="2" eb="3">
      <t>ケン</t>
    </rPh>
    <phoneticPr fontId="1"/>
  </si>
  <si>
    <t>一関市</t>
    <rPh sb="0" eb="1">
      <t>イチ</t>
    </rPh>
    <rPh sb="1" eb="2">
      <t>ゼキ</t>
    </rPh>
    <rPh sb="2" eb="3">
      <t>シ</t>
    </rPh>
    <phoneticPr fontId="1"/>
  </si>
  <si>
    <t>畜産物</t>
    <rPh sb="0" eb="3">
      <t>チクサンブツ</t>
    </rPh>
    <phoneticPr fontId="4"/>
  </si>
  <si>
    <t>牛肉</t>
    <rPh sb="0" eb="1">
      <t>ウシ</t>
    </rPh>
    <rPh sb="1" eb="2">
      <t>ニク</t>
    </rPh>
    <phoneticPr fontId="1"/>
  </si>
  <si>
    <t>徳島県食肉衛生検査所</t>
    <rPh sb="0" eb="3">
      <t>トクシマケン</t>
    </rPh>
    <rPh sb="3" eb="10">
      <t>ショクニクエイセイケンサジョ</t>
    </rPh>
    <phoneticPr fontId="1"/>
  </si>
  <si>
    <t>&lt;6.18</t>
  </si>
  <si>
    <t>&lt;5.83</t>
  </si>
  <si>
    <t>&lt;5.55</t>
  </si>
  <si>
    <t>&lt;6.81</t>
  </si>
  <si>
    <t>&lt;5.75</t>
  </si>
  <si>
    <t>&lt;5.94</t>
  </si>
  <si>
    <t>&lt;4.10</t>
  </si>
  <si>
    <t>&lt;4.1</t>
  </si>
  <si>
    <t>&lt;6.04</t>
  </si>
  <si>
    <t>&lt;4.86</t>
  </si>
  <si>
    <t>阿波市阿波町</t>
    <rPh sb="0" eb="3">
      <t>アワシ</t>
    </rPh>
    <rPh sb="3" eb="6">
      <t>アワチョウ</t>
    </rPh>
    <phoneticPr fontId="1"/>
  </si>
  <si>
    <t>イノシシ</t>
  </si>
  <si>
    <t>&lt;5.02</t>
  </si>
  <si>
    <t>シカ</t>
  </si>
  <si>
    <t>&lt;4.26</t>
  </si>
  <si>
    <t>&lt;5.63</t>
  </si>
  <si>
    <t>&lt;5.56</t>
  </si>
  <si>
    <t>&lt;4.85</t>
  </si>
  <si>
    <t>美馬市木屋平</t>
    <rPh sb="0" eb="3">
      <t>ミマシ</t>
    </rPh>
    <rPh sb="3" eb="6">
      <t>コヤダイラ</t>
    </rPh>
    <phoneticPr fontId="1"/>
  </si>
  <si>
    <t>&lt;5.89</t>
  </si>
  <si>
    <t>川崎市</t>
    <rPh sb="0" eb="3">
      <t>カワサキシ</t>
    </rPh>
    <phoneticPr fontId="1"/>
  </si>
  <si>
    <t>福島県</t>
    <rPh sb="0" eb="3">
      <t>フクシマケン</t>
    </rPh>
    <phoneticPr fontId="4"/>
  </si>
  <si>
    <t>シュンギク</t>
    <phoneticPr fontId="1"/>
  </si>
  <si>
    <t>川崎市中央卸売市場食品衛生検査所</t>
  </si>
  <si>
    <t>NaＩ</t>
  </si>
  <si>
    <t>&lt;3.2</t>
    <phoneticPr fontId="1"/>
  </si>
  <si>
    <t>&lt;2.7</t>
    <phoneticPr fontId="1"/>
  </si>
  <si>
    <t>&lt;5.9</t>
    <phoneticPr fontId="1"/>
  </si>
  <si>
    <t>シイタケ</t>
    <phoneticPr fontId="1"/>
  </si>
  <si>
    <t>原木、ハウス</t>
    <rPh sb="0" eb="2">
      <t>ゲンボク</t>
    </rPh>
    <phoneticPr fontId="1"/>
  </si>
  <si>
    <t>&lt;2.5</t>
    <phoneticPr fontId="1"/>
  </si>
  <si>
    <t>茨城県</t>
    <rPh sb="0" eb="3">
      <t>イバラキケン</t>
    </rPh>
    <phoneticPr fontId="4"/>
  </si>
  <si>
    <t>レンコン</t>
    <phoneticPr fontId="1"/>
  </si>
  <si>
    <t>&lt;2.2</t>
    <phoneticPr fontId="1"/>
  </si>
  <si>
    <t>&lt;4.7</t>
    <phoneticPr fontId="1"/>
  </si>
  <si>
    <t>埼玉県</t>
    <rPh sb="0" eb="3">
      <t>サイタマケン</t>
    </rPh>
    <phoneticPr fontId="4"/>
  </si>
  <si>
    <t>ニンジン</t>
    <phoneticPr fontId="1"/>
  </si>
  <si>
    <t>&lt;2.8</t>
    <phoneticPr fontId="1"/>
  </si>
  <si>
    <t>&lt;2.4</t>
    <phoneticPr fontId="1"/>
  </si>
  <si>
    <t>&lt;5.2</t>
    <phoneticPr fontId="1"/>
  </si>
  <si>
    <t>栃木県</t>
    <rPh sb="0" eb="3">
      <t>トチギケン</t>
    </rPh>
    <phoneticPr fontId="6"/>
  </si>
  <si>
    <t>那珂川町</t>
    <rPh sb="0" eb="4">
      <t>ナカガワマチ</t>
    </rPh>
    <phoneticPr fontId="6"/>
  </si>
  <si>
    <t>栃木県</t>
    <rPh sb="0" eb="3">
      <t>トチギケン</t>
    </rPh>
    <phoneticPr fontId="1"/>
  </si>
  <si>
    <t>茂木町</t>
    <rPh sb="0" eb="3">
      <t>モテギマチ</t>
    </rPh>
    <phoneticPr fontId="13"/>
  </si>
  <si>
    <t>イノシシ肉</t>
    <rPh sb="4" eb="5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</si>
  <si>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</si>
  <si>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那珂川町</t>
    <rPh sb="0" eb="4">
      <t>ナカガワマチ</t>
    </rPh>
    <phoneticPr fontId="15"/>
  </si>
  <si>
    <t>&lt;6.5</t>
  </si>
  <si>
    <t>那珂川町</t>
    <rPh sb="0" eb="4">
      <t>ナカガワマチ</t>
    </rPh>
    <phoneticPr fontId="13"/>
  </si>
  <si>
    <t>&lt;6.0</t>
  </si>
  <si>
    <t>那須烏山市</t>
    <rPh sb="0" eb="5">
      <t>ナスカラスヤマシ</t>
    </rPh>
    <phoneticPr fontId="13"/>
  </si>
  <si>
    <t>&lt;6.4</t>
  </si>
  <si>
    <t>益子町</t>
    <rPh sb="0" eb="3">
      <t>マシコマチ</t>
    </rPh>
    <phoneticPr fontId="13"/>
  </si>
  <si>
    <t>&lt;6.6</t>
  </si>
  <si>
    <t>&lt;6.2</t>
  </si>
  <si>
    <t>市貝町</t>
    <rPh sb="0" eb="3">
      <t>イチカイマチ</t>
    </rPh>
    <phoneticPr fontId="13"/>
  </si>
  <si>
    <t>大田原市</t>
    <rPh sb="0" eb="4">
      <t>オオタワラシ</t>
    </rPh>
    <phoneticPr fontId="13"/>
  </si>
  <si>
    <t>那珂川町</t>
  </si>
  <si>
    <t>茂木町</t>
  </si>
  <si>
    <t>&lt;6.9</t>
  </si>
  <si>
    <t>&lt;5.9</t>
  </si>
  <si>
    <t>那須塩原市</t>
    <rPh sb="0" eb="5">
      <t>ナスシオバラシ</t>
    </rPh>
    <phoneticPr fontId="4"/>
  </si>
  <si>
    <t>牛肉</t>
    <rPh sb="0" eb="2">
      <t>ギュウニク</t>
    </rPh>
    <phoneticPr fontId="1"/>
  </si>
  <si>
    <t>モニタリング</t>
  </si>
  <si>
    <t>栃木県家畜保健衛生所</t>
  </si>
  <si>
    <t>那須町</t>
    <rPh sb="0" eb="2">
      <t>ナス</t>
    </rPh>
    <rPh sb="2" eb="3">
      <t>マチ</t>
    </rPh>
    <phoneticPr fontId="4"/>
  </si>
  <si>
    <t>大田原市</t>
    <rPh sb="0" eb="4">
      <t>オオタワラシ</t>
    </rPh>
    <phoneticPr fontId="4"/>
  </si>
  <si>
    <t>塩谷町</t>
    <rPh sb="0" eb="3">
      <t>シオヤマチ</t>
    </rPh>
    <phoneticPr fontId="4"/>
  </si>
  <si>
    <t>那須町</t>
    <rPh sb="0" eb="3">
      <t>ナスマチ</t>
    </rPh>
    <phoneticPr fontId="4"/>
  </si>
  <si>
    <t>益子町</t>
    <rPh sb="0" eb="3">
      <t>マシコマチ</t>
    </rPh>
    <phoneticPr fontId="6"/>
  </si>
  <si>
    <t>茂木町</t>
    <rPh sb="0" eb="3">
      <t>モテギマチ</t>
    </rPh>
    <phoneticPr fontId="6"/>
  </si>
  <si>
    <t>&lt;5.7</t>
  </si>
  <si>
    <t>&lt;5.8</t>
  </si>
  <si>
    <t>農業試験場</t>
    <rPh sb="0" eb="2">
      <t>ノウギョウ</t>
    </rPh>
    <rPh sb="2" eb="5">
      <t>シケンジョウ</t>
    </rPh>
    <phoneticPr fontId="15"/>
  </si>
  <si>
    <t>矢板市</t>
    <rPh sb="0" eb="2">
      <t>ヤイタ</t>
    </rPh>
    <rPh sb="2" eb="3">
      <t>シ</t>
    </rPh>
    <phoneticPr fontId="4"/>
  </si>
  <si>
    <t>群馬県</t>
    <rPh sb="0" eb="2">
      <t>ツケモノ</t>
    </rPh>
    <rPh sb="2" eb="3">
      <t>ケン</t>
    </rPh>
    <phoneticPr fontId="4"/>
  </si>
  <si>
    <t>群馬県</t>
    <rPh sb="0" eb="3">
      <t>グンマケン</t>
    </rPh>
    <phoneticPr fontId="1"/>
  </si>
  <si>
    <t>米粉</t>
    <rPh sb="0" eb="2">
      <t>コメコ</t>
    </rPh>
    <phoneticPr fontId="4"/>
  </si>
  <si>
    <t>群馬県食品安全検査センター</t>
    <rPh sb="3" eb="5">
      <t>ショクヒン</t>
    </rPh>
    <rPh sb="5" eb="7">
      <t>アンゼン</t>
    </rPh>
    <rPh sb="7" eb="9">
      <t>ケンサ</t>
    </rPh>
    <phoneticPr fontId="4"/>
  </si>
  <si>
    <t>Ｇｅ</t>
  </si>
  <si>
    <t>&lt;2.02</t>
  </si>
  <si>
    <t>&lt;2.33</t>
  </si>
  <si>
    <t>&lt;4.4</t>
  </si>
  <si>
    <t>豆腐</t>
    <rPh sb="0" eb="2">
      <t>トウフ</t>
    </rPh>
    <phoneticPr fontId="1"/>
  </si>
  <si>
    <t>&lt;1.81</t>
  </si>
  <si>
    <t>&lt;1.93</t>
  </si>
  <si>
    <t>&lt;3.7</t>
  </si>
  <si>
    <t>漬物</t>
    <rPh sb="0" eb="2">
      <t>ツケモノ</t>
    </rPh>
    <phoneticPr fontId="4"/>
  </si>
  <si>
    <t>&lt;2.56</t>
  </si>
  <si>
    <t>&lt;2.57</t>
  </si>
  <si>
    <t>&lt;5.1</t>
  </si>
  <si>
    <t>長野県</t>
    <rPh sb="0" eb="3">
      <t>ナガノケン</t>
    </rPh>
    <phoneticPr fontId="4"/>
  </si>
  <si>
    <t>清涼飲料水</t>
    <rPh sb="0" eb="2">
      <t>セイリョウ</t>
    </rPh>
    <rPh sb="2" eb="5">
      <t>インリョウスイ</t>
    </rPh>
    <phoneticPr fontId="1"/>
  </si>
  <si>
    <t>&lt;1.82</t>
  </si>
  <si>
    <t>&lt;2.23</t>
  </si>
  <si>
    <t>納豆</t>
    <rPh sb="0" eb="2">
      <t>ナットウ</t>
    </rPh>
    <phoneticPr fontId="1"/>
  </si>
  <si>
    <t>&lt;2.06</t>
  </si>
  <si>
    <t>&lt;2.22</t>
  </si>
  <si>
    <t>&lt;4.3</t>
  </si>
  <si>
    <t>生菓子</t>
    <rPh sb="0" eb="3">
      <t>ナマガシ</t>
    </rPh>
    <phoneticPr fontId="1"/>
  </si>
  <si>
    <t>&lt;2.25</t>
  </si>
  <si>
    <t>&lt;2.28</t>
  </si>
  <si>
    <t>&lt;4.5</t>
  </si>
  <si>
    <t>群馬県</t>
    <rPh sb="0" eb="3">
      <t>グンマケン</t>
    </rPh>
    <phoneticPr fontId="4"/>
  </si>
  <si>
    <t>渋川市</t>
    <rPh sb="0" eb="2">
      <t>シブカワ</t>
    </rPh>
    <rPh sb="2" eb="3">
      <t>シ</t>
    </rPh>
    <phoneticPr fontId="13"/>
  </si>
  <si>
    <t>ニホンジカ</t>
  </si>
  <si>
    <t>（株）食環境衛生研究所</t>
    <rPh sb="3" eb="11">
      <t>ショクカンキョウエイセイケンキュウショ</t>
    </rPh>
    <phoneticPr fontId="1"/>
  </si>
  <si>
    <t>&lt;9.65</t>
  </si>
  <si>
    <t>吉岡町</t>
    <rPh sb="0" eb="2">
      <t>ヨシオカ</t>
    </rPh>
    <rPh sb="2" eb="3">
      <t>マチ</t>
    </rPh>
    <phoneticPr fontId="13"/>
  </si>
  <si>
    <t>（株）食環境衛生研究所</t>
  </si>
  <si>
    <t>&lt;9.60</t>
  </si>
  <si>
    <t>高崎市</t>
    <rPh sb="0" eb="2">
      <t>タカサキ</t>
    </rPh>
    <rPh sb="2" eb="3">
      <t>シ</t>
    </rPh>
    <phoneticPr fontId="13"/>
  </si>
  <si>
    <t>ツキノワグマ</t>
  </si>
  <si>
    <t>&lt;9.42</t>
  </si>
  <si>
    <t>&lt;9.39</t>
  </si>
  <si>
    <t>安中市</t>
    <rPh sb="0" eb="3">
      <t>アンナカシ</t>
    </rPh>
    <phoneticPr fontId="16"/>
  </si>
  <si>
    <t>&lt;7.68</t>
  </si>
  <si>
    <t>藤岡市</t>
    <rPh sb="0" eb="2">
      <t>フジオカ</t>
    </rPh>
    <rPh sb="2" eb="3">
      <t>シ</t>
    </rPh>
    <phoneticPr fontId="13"/>
  </si>
  <si>
    <t>&lt;9.48</t>
  </si>
  <si>
    <t>&lt;6.38</t>
  </si>
  <si>
    <t>&lt;16</t>
  </si>
  <si>
    <t>神流町</t>
    <rPh sb="0" eb="2">
      <t>カンナ</t>
    </rPh>
    <rPh sb="2" eb="3">
      <t>マチ</t>
    </rPh>
    <phoneticPr fontId="13"/>
  </si>
  <si>
    <t>&lt;8.10</t>
  </si>
  <si>
    <t>&lt;9.67</t>
  </si>
  <si>
    <t>&lt;18</t>
  </si>
  <si>
    <t>&lt;8.96</t>
  </si>
  <si>
    <t>&lt;9.54</t>
  </si>
  <si>
    <t>&lt;19</t>
  </si>
  <si>
    <t>富岡市</t>
    <rPh sb="0" eb="2">
      <t>トミオカ</t>
    </rPh>
    <rPh sb="2" eb="3">
      <t>シ</t>
    </rPh>
    <phoneticPr fontId="13"/>
  </si>
  <si>
    <t>&lt;8.42</t>
  </si>
  <si>
    <t>&lt;9.62</t>
  </si>
  <si>
    <t>富岡市</t>
    <rPh sb="0" eb="3">
      <t>トミオカシ</t>
    </rPh>
    <phoneticPr fontId="16"/>
  </si>
  <si>
    <t>&lt;9.38</t>
  </si>
  <si>
    <t>長野原町</t>
    <rPh sb="0" eb="3">
      <t>ナガノハラ</t>
    </rPh>
    <rPh sb="3" eb="4">
      <t>マチ</t>
    </rPh>
    <phoneticPr fontId="13"/>
  </si>
  <si>
    <t>沼田市</t>
    <rPh sb="0" eb="2">
      <t>ヌマタ</t>
    </rPh>
    <rPh sb="2" eb="3">
      <t>シ</t>
    </rPh>
    <phoneticPr fontId="13"/>
  </si>
  <si>
    <t>&lt;9.46</t>
  </si>
  <si>
    <t>みどり市</t>
    <rPh sb="3" eb="4">
      <t>シ</t>
    </rPh>
    <phoneticPr fontId="13"/>
  </si>
  <si>
    <t>&lt;8.73</t>
  </si>
  <si>
    <t>&lt;6.94</t>
  </si>
  <si>
    <t>&lt;8.33</t>
  </si>
  <si>
    <t>群馬県</t>
  </si>
  <si>
    <t>みなかみ町</t>
    <rPh sb="4" eb="5">
      <t>マチ</t>
    </rPh>
    <phoneticPr fontId="1"/>
  </si>
  <si>
    <t>シイタケ</t>
  </si>
  <si>
    <t>栽培</t>
    <rPh sb="0" eb="2">
      <t>サイバイ</t>
    </rPh>
    <phoneticPr fontId="4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</si>
  <si>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</si>
  <si>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 xml:space="preserve">(株)食環境衛生研究所 </t>
  </si>
  <si>
    <t>&lt;9.44</t>
  </si>
  <si>
    <t>&lt;7.31</t>
  </si>
  <si>
    <t>&lt;17</t>
  </si>
  <si>
    <t>桐生市</t>
    <rPh sb="0" eb="3">
      <t>キリュウシ</t>
    </rPh>
    <phoneticPr fontId="1"/>
  </si>
  <si>
    <t>&lt;8.08</t>
  </si>
  <si>
    <t>&lt;9.55</t>
  </si>
  <si>
    <t>渋川市</t>
    <rPh sb="0" eb="3">
      <t>シブカワシ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</si>
  <si>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</si>
  <si>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&lt;9.41</t>
  </si>
  <si>
    <t>文京区</t>
    <rPh sb="0" eb="3">
      <t>ブンキョウク</t>
    </rPh>
    <phoneticPr fontId="1"/>
  </si>
  <si>
    <t>青森県</t>
    <rPh sb="0" eb="3">
      <t>アオモリケン</t>
    </rPh>
    <phoneticPr fontId="1"/>
  </si>
  <si>
    <t>畜産物</t>
    <rPh sb="0" eb="3">
      <t>チクサンブツ</t>
    </rPh>
    <phoneticPr fontId="1"/>
  </si>
  <si>
    <t>鶏ひき肉</t>
    <rPh sb="0" eb="1">
      <t>トリ</t>
    </rPh>
    <rPh sb="3" eb="4">
      <t>ニク</t>
    </rPh>
    <phoneticPr fontId="1"/>
  </si>
  <si>
    <t>文京区保健サービスセンター</t>
    <rPh sb="0" eb="3">
      <t>ブンキョウク</t>
    </rPh>
    <rPh sb="3" eb="5">
      <t>ホケン</t>
    </rPh>
    <phoneticPr fontId="4"/>
  </si>
  <si>
    <t>NaI</t>
    <phoneticPr fontId="4"/>
  </si>
  <si>
    <t>&lt;10</t>
    <phoneticPr fontId="1"/>
  </si>
  <si>
    <t>&lt;20</t>
    <phoneticPr fontId="1"/>
  </si>
  <si>
    <t>埼玉県</t>
    <rPh sb="0" eb="3">
      <t>サイタマケン</t>
    </rPh>
    <phoneticPr fontId="1"/>
  </si>
  <si>
    <t>農産物</t>
    <rPh sb="0" eb="3">
      <t>ノウサンブツ</t>
    </rPh>
    <phoneticPr fontId="1"/>
  </si>
  <si>
    <t>コマツナ</t>
    <phoneticPr fontId="1"/>
  </si>
  <si>
    <t>北海道</t>
    <rPh sb="0" eb="3">
      <t>ホッカイドウ</t>
    </rPh>
    <phoneticPr fontId="1"/>
  </si>
  <si>
    <t>豚肩ロース肉</t>
    <rPh sb="0" eb="1">
      <t>ブタ</t>
    </rPh>
    <rPh sb="1" eb="2">
      <t>カタ</t>
    </rPh>
    <rPh sb="5" eb="6">
      <t>ニク</t>
    </rPh>
    <phoneticPr fontId="1"/>
  </si>
  <si>
    <t>新潟県</t>
    <rPh sb="0" eb="3">
      <t>ニイガタケン</t>
    </rPh>
    <phoneticPr fontId="1"/>
  </si>
  <si>
    <t>エリンギ</t>
    <phoneticPr fontId="1"/>
  </si>
  <si>
    <t>その他</t>
    <rPh sb="2" eb="3">
      <t>タ</t>
    </rPh>
    <phoneticPr fontId="1"/>
  </si>
  <si>
    <t>米粉</t>
    <rPh sb="0" eb="2">
      <t>コメコ</t>
    </rPh>
    <phoneticPr fontId="1"/>
  </si>
  <si>
    <t>八尾市</t>
    <rPh sb="0" eb="3">
      <t>ヤオシ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</si>
  <si>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</si>
  <si>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</si>
  <si>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神戸市</t>
    <rPh sb="0" eb="3">
      <t>コウベシ</t>
    </rPh>
    <phoneticPr fontId="1"/>
  </si>
  <si>
    <t>　地方独立行政法人　大阪健康安全基盤　　研究所</t>
    <rPh sb="1" eb="3">
      <t>チホウ</t>
    </rPh>
    <rPh sb="3" eb="5">
      <t>ドクリツ</t>
    </rPh>
    <rPh sb="5" eb="7">
      <t>ギョウセイ</t>
    </rPh>
    <rPh sb="7" eb="9">
      <t>ホウジン</t>
    </rPh>
    <rPh sb="10" eb="12">
      <t>オオサカ</t>
    </rPh>
    <rPh sb="12" eb="14">
      <t>ケンコウ</t>
    </rPh>
    <rPh sb="14" eb="16">
      <t>アンゼン</t>
    </rPh>
    <rPh sb="16" eb="18">
      <t>キバン</t>
    </rPh>
    <rPh sb="20" eb="23">
      <t>ケンキュウジョ</t>
    </rPh>
    <rPh sb="22" eb="23">
      <t>ジョ</t>
    </rPh>
    <phoneticPr fontId="1"/>
  </si>
  <si>
    <t>&lt;2.88</t>
    <phoneticPr fontId="1"/>
  </si>
  <si>
    <t>&lt;3.31</t>
    <phoneticPr fontId="1"/>
  </si>
  <si>
    <t>&lt;6.2</t>
    <phoneticPr fontId="1"/>
  </si>
  <si>
    <t>余市郡</t>
    <rPh sb="0" eb="1">
      <t>アマ</t>
    </rPh>
    <rPh sb="1" eb="2">
      <t>シ</t>
    </rPh>
    <rPh sb="2" eb="3">
      <t>グン</t>
    </rPh>
    <phoneticPr fontId="1"/>
  </si>
  <si>
    <t>&lt;2.94</t>
    <phoneticPr fontId="1"/>
  </si>
  <si>
    <t>&lt;3.79</t>
    <phoneticPr fontId="1"/>
  </si>
  <si>
    <t>&lt;6.7</t>
    <phoneticPr fontId="1"/>
  </si>
  <si>
    <t>ゲンマイ</t>
    <phoneticPr fontId="1"/>
  </si>
  <si>
    <t>&lt;3.04</t>
    <phoneticPr fontId="1"/>
  </si>
  <si>
    <t>&lt;2.86</t>
    <phoneticPr fontId="1"/>
  </si>
  <si>
    <t>&lt;3.29</t>
    <phoneticPr fontId="1"/>
  </si>
  <si>
    <t>&lt;4.05</t>
    <phoneticPr fontId="1"/>
  </si>
  <si>
    <t>&lt;7.3</t>
    <phoneticPr fontId="1"/>
  </si>
  <si>
    <t>長野県</t>
    <rPh sb="0" eb="3">
      <t>ナガノケン</t>
    </rPh>
    <phoneticPr fontId="1"/>
  </si>
  <si>
    <t>ヒラタケ</t>
    <phoneticPr fontId="1"/>
  </si>
  <si>
    <t>菌床</t>
    <rPh sb="0" eb="2">
      <t>キンショウ</t>
    </rPh>
    <phoneticPr fontId="1"/>
  </si>
  <si>
    <t>地方独立行政法人　大阪健康安全基盤　研究所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ケンコウ</t>
    </rPh>
    <rPh sb="13" eb="15">
      <t>アンゼン</t>
    </rPh>
    <rPh sb="15" eb="17">
      <t>キバン</t>
    </rPh>
    <rPh sb="18" eb="20">
      <t>ケンキュウ</t>
    </rPh>
    <rPh sb="20" eb="21">
      <t>ジョ</t>
    </rPh>
    <phoneticPr fontId="1"/>
  </si>
  <si>
    <t>&lt;3.95</t>
    <phoneticPr fontId="1"/>
  </si>
  <si>
    <t>&lt;3.13</t>
    <phoneticPr fontId="1"/>
  </si>
  <si>
    <t>&lt;7.1</t>
    <phoneticPr fontId="1"/>
  </si>
  <si>
    <t>トリニク</t>
    <phoneticPr fontId="1"/>
  </si>
  <si>
    <t>&lt;9.72</t>
    <phoneticPr fontId="1"/>
  </si>
  <si>
    <t>&lt;9.90</t>
    <phoneticPr fontId="1"/>
  </si>
  <si>
    <t>ブタニク</t>
    <phoneticPr fontId="1"/>
  </si>
  <si>
    <t>&lt;9.76</t>
    <phoneticPr fontId="1"/>
  </si>
  <si>
    <t>&lt;9.48</t>
    <phoneticPr fontId="1"/>
  </si>
  <si>
    <t>&lt;19</t>
    <phoneticPr fontId="1"/>
  </si>
  <si>
    <t>タマネギ</t>
    <phoneticPr fontId="1"/>
  </si>
  <si>
    <t>&lt;3.09</t>
    <phoneticPr fontId="1"/>
  </si>
  <si>
    <t>&lt;3.51</t>
    <phoneticPr fontId="1"/>
  </si>
  <si>
    <t>&lt;6.6</t>
    <phoneticPr fontId="1"/>
  </si>
  <si>
    <t>仙台市</t>
    <rPh sb="0" eb="3">
      <t>センダイシ</t>
    </rPh>
    <phoneticPr fontId="1"/>
  </si>
  <si>
    <t>茨城県</t>
    <rPh sb="0" eb="3">
      <t>イバラキケン</t>
    </rPh>
    <phoneticPr fontId="2"/>
  </si>
  <si>
    <t>仙台市衛生研究所</t>
    <rPh sb="0" eb="3">
      <t>センダイシ</t>
    </rPh>
    <rPh sb="3" eb="8">
      <t>エイセイケンキュウショ</t>
    </rPh>
    <phoneticPr fontId="1"/>
  </si>
  <si>
    <t>宮城県</t>
    <rPh sb="0" eb="3">
      <t>ミヤギケン</t>
    </rPh>
    <phoneticPr fontId="2"/>
  </si>
  <si>
    <t>レタス</t>
    <phoneticPr fontId="1"/>
  </si>
  <si>
    <t>^</t>
    <phoneticPr fontId="1"/>
  </si>
  <si>
    <t>ナメコ</t>
    <phoneticPr fontId="1"/>
  </si>
  <si>
    <t>-</t>
    <phoneticPr fontId="4"/>
  </si>
  <si>
    <t>山形県</t>
    <rPh sb="0" eb="3">
      <t>ヤマガタケン</t>
    </rPh>
    <phoneticPr fontId="2"/>
  </si>
  <si>
    <t>マッシュルーム</t>
    <phoneticPr fontId="1"/>
  </si>
  <si>
    <t>千葉市</t>
    <rPh sb="0" eb="3">
      <t>チバシ</t>
    </rPh>
    <phoneticPr fontId="1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</si>
  <si>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1"/>
  </si>
  <si>
    <t>加工乳</t>
    <rPh sb="0" eb="2">
      <t>カコウ</t>
    </rPh>
    <rPh sb="2" eb="3">
      <t>ニュウ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</si>
  <si>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</si>
  <si>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&lt;0.516</t>
    <phoneticPr fontId="1"/>
  </si>
  <si>
    <t>&lt;0.593</t>
    <phoneticPr fontId="1"/>
  </si>
  <si>
    <t>&lt;1.1</t>
    <phoneticPr fontId="1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</si>
  <si>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1"/>
  </si>
  <si>
    <t>干しいも</t>
    <rPh sb="0" eb="1">
      <t>ホ</t>
    </rPh>
    <phoneticPr fontId="1"/>
  </si>
  <si>
    <t>&lt;0.753</t>
    <phoneticPr fontId="1"/>
  </si>
  <si>
    <t>製造所：栃木県</t>
    <rPh sb="0" eb="2">
      <t>セイゾウ</t>
    </rPh>
    <rPh sb="2" eb="3">
      <t>ショ</t>
    </rPh>
    <rPh sb="4" eb="7">
      <t>トチギケン</t>
    </rPh>
    <phoneticPr fontId="1"/>
  </si>
  <si>
    <t>フォローアップミルク</t>
    <phoneticPr fontId="1"/>
  </si>
  <si>
    <t>&lt;0.851</t>
    <phoneticPr fontId="1"/>
  </si>
  <si>
    <t>&lt;0.877</t>
    <phoneticPr fontId="1"/>
  </si>
  <si>
    <t>&lt;1.7</t>
    <phoneticPr fontId="1"/>
  </si>
  <si>
    <t>小樽市</t>
    <rPh sb="0" eb="3">
      <t>オタルシ</t>
    </rPh>
    <phoneticPr fontId="1"/>
  </si>
  <si>
    <t>ハクサイ</t>
    <phoneticPr fontId="1"/>
  </si>
  <si>
    <t>小樽市保健所</t>
    <rPh sb="0" eb="3">
      <t>オタルシ</t>
    </rPh>
    <rPh sb="3" eb="6">
      <t>ホケンジョ</t>
    </rPh>
    <phoneticPr fontId="1"/>
  </si>
  <si>
    <t>ネギ</t>
    <phoneticPr fontId="1"/>
  </si>
  <si>
    <t>種類：ナガネギ</t>
    <rPh sb="0" eb="2">
      <t>シュルイ</t>
    </rPh>
    <phoneticPr fontId="1"/>
  </si>
  <si>
    <t>千葉県</t>
    <rPh sb="0" eb="3">
      <t>チバケン</t>
    </rPh>
    <phoneticPr fontId="4"/>
  </si>
  <si>
    <t>キュウリ</t>
    <phoneticPr fontId="1"/>
  </si>
  <si>
    <t>ホウレンソウ</t>
    <phoneticPr fontId="1"/>
  </si>
  <si>
    <t>青森県</t>
    <rPh sb="0" eb="3">
      <t>アオモリケン</t>
    </rPh>
    <phoneticPr fontId="4"/>
  </si>
  <si>
    <t>尻屋漁港</t>
    <rPh sb="0" eb="2">
      <t>シリヤ</t>
    </rPh>
    <rPh sb="2" eb="4">
      <t>ギョコウ</t>
    </rPh>
    <phoneticPr fontId="1"/>
  </si>
  <si>
    <t>ババガレイ</t>
    <phoneticPr fontId="1"/>
  </si>
  <si>
    <t>不明</t>
    <rPh sb="0" eb="2">
      <t>フメイ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</si>
  <si>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</si>
  <si>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&lt;3.6</t>
    <phoneticPr fontId="1"/>
  </si>
  <si>
    <t>&lt;3.5</t>
    <phoneticPr fontId="1"/>
  </si>
  <si>
    <t>横浜市</t>
    <rPh sb="0" eb="3">
      <t>ヨコハマシ</t>
    </rPh>
    <phoneticPr fontId="12"/>
  </si>
  <si>
    <t>―</t>
  </si>
  <si>
    <t>青森県沖</t>
    <rPh sb="0" eb="3">
      <t>アオモリケン</t>
    </rPh>
    <rPh sb="3" eb="4">
      <t>オキ</t>
    </rPh>
    <phoneticPr fontId="4"/>
  </si>
  <si>
    <t>横浜市本場食品衛生検査所</t>
  </si>
  <si>
    <t>&lt;2.98</t>
  </si>
  <si>
    <t>&lt;3.00</t>
  </si>
  <si>
    <t>北海道</t>
    <rPh sb="0" eb="3">
      <t>ホッカイドウ</t>
    </rPh>
    <phoneticPr fontId="4"/>
  </si>
  <si>
    <t>北海道沖</t>
    <rPh sb="0" eb="4">
      <t>ホッカイドウオキ</t>
    </rPh>
    <phoneticPr fontId="4"/>
  </si>
  <si>
    <t>クロガレイ</t>
  </si>
  <si>
    <t>&lt;3.18</t>
  </si>
  <si>
    <t>&lt;3.36</t>
  </si>
  <si>
    <t>千葉県沖</t>
    <rPh sb="0" eb="3">
      <t>チバケン</t>
    </rPh>
    <rPh sb="3" eb="4">
      <t>オキ</t>
    </rPh>
    <phoneticPr fontId="4"/>
  </si>
  <si>
    <t>ヒラメ</t>
  </si>
  <si>
    <t>&lt;3.27</t>
  </si>
  <si>
    <t>&lt;3.40</t>
  </si>
  <si>
    <t>&lt;3.4</t>
    <phoneticPr fontId="1"/>
  </si>
  <si>
    <t>&lt;6.9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</si>
</sst>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5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2" borderId="33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3" borderId="35" xfId="0" applyNumberFormat="1" applyFont="1" applyFill="1" applyBorder="1" applyAlignment="1">
      <alignment horizontal="center" vertical="center" wrapText="1"/>
    </xf>
    <xf numFmtId="0" fontId="3" fillId="3" borderId="42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57" fontId="3" fillId="2" borderId="43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4" xfId="0" quotePrefix="1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/>
    </xf>
    <xf numFmtId="0" fontId="3" fillId="3" borderId="35" xfId="0" applyNumberFormat="1" applyFont="1" applyFill="1" applyBorder="1" applyAlignment="1">
      <alignment horizontal="center" vertical="center"/>
    </xf>
    <xf numFmtId="0" fontId="3" fillId="3" borderId="42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57" fontId="3" fillId="2" borderId="43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7" fontId="3" fillId="2" borderId="14" xfId="0" applyNumberFormat="1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4" xfId="0" quotePrefix="1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 wrapText="1"/>
    </xf>
    <xf numFmtId="177" fontId="3" fillId="2" borderId="24" xfId="0" applyNumberFormat="1" applyFont="1" applyFill="1" applyBorder="1" applyAlignment="1">
      <alignment horizontal="center" vertical="center" wrapText="1"/>
    </xf>
    <xf numFmtId="177" fontId="3" fillId="2" borderId="41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0" fontId="0" fillId="0" borderId="20" xfId="0" applyNumberFormat="1" applyFill="1" applyBorder="1" applyAlignment="1">
      <alignment horizontal="center" vertical="center" wrapText="1"/>
    </xf>
    <xf numFmtId="177" fontId="0" fillId="0" borderId="24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76" fontId="6" fillId="0" borderId="42" xfId="0" applyNumberFormat="1" applyFont="1" applyFill="1" applyBorder="1" applyAlignment="1">
      <alignment horizontal="center" vertical="center" shrinkToFi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3" borderId="42" xfId="0" applyNumberFormat="1" applyFont="1" applyFill="1" applyBorder="1" applyAlignment="1">
      <alignment horizontal="center" vertical="center" wrapText="1"/>
    </xf>
    <xf numFmtId="2" fontId="3" fillId="3" borderId="35" xfId="0" applyNumberFormat="1" applyFont="1" applyFill="1" applyBorder="1" applyAlignment="1">
      <alignment horizontal="center" vertical="center" wrapText="1"/>
    </xf>
    <xf numFmtId="57" fontId="0" fillId="0" borderId="40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1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57" fontId="0" fillId="0" borderId="24" xfId="0" applyNumberFormat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7" xfId="0" applyBorder="1" applyAlignment="1">
      <alignment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1">
    <cellStyle name="標準" xfId="0" builtinId="0"/>
  </cellStyles>
  <dxfs count="2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6"/>
  <sheetViews>
    <sheetView tabSelected="1" workbookViewId="0">
      <selection activeCell="A2" sqref="A2"/>
    </sheetView>
  </sheetViews>
  <sheetFormatPr defaultRowHeight="18.75" x14ac:dyDescent="0.4"/>
  <cols>
    <col min="2" max="2" width="11" style="113" bestFit="1" customWidth="1"/>
    <col min="5" max="5" width="13" style="105" bestFit="1" customWidth="1"/>
    <col min="6" max="6" width="31.75" style="105" bestFit="1" customWidth="1"/>
    <col min="7" max="7" width="25.5" bestFit="1" customWidth="1"/>
    <col min="8" max="8" width="17.25" bestFit="1" customWidth="1"/>
    <col min="9" max="9" width="21.25" style="105" bestFit="1" customWidth="1"/>
    <col min="10" max="10" width="39" style="105" bestFit="1" customWidth="1"/>
    <col min="11" max="11" width="15.125" style="105" bestFit="1" customWidth="1"/>
    <col min="12" max="12" width="50.25" style="105" bestFit="1" customWidth="1"/>
    <col min="13" max="13" width="39.75" style="105" bestFit="1" customWidth="1"/>
  </cols>
  <sheetData>
    <row r="1" spans="1:23" x14ac:dyDescent="0.4">
      <c r="A1" t="s">
        <v>0</v>
      </c>
    </row>
    <row r="2" spans="1:23" ht="19.5" thickBot="1" x14ac:dyDescent="0.45">
      <c r="B2" s="114"/>
    </row>
    <row r="3" spans="1:23" x14ac:dyDescent="0.4">
      <c r="A3" s="158" t="s">
        <v>1</v>
      </c>
      <c r="B3" s="159" t="s">
        <v>2</v>
      </c>
      <c r="C3" s="161" t="s">
        <v>3</v>
      </c>
      <c r="D3" s="135" t="s">
        <v>4</v>
      </c>
      <c r="E3" s="133"/>
      <c r="F3" s="134"/>
      <c r="G3" s="162" t="s">
        <v>5</v>
      </c>
      <c r="H3" s="147" t="s">
        <v>6</v>
      </c>
      <c r="I3" s="132" t="s">
        <v>7</v>
      </c>
      <c r="J3" s="133"/>
      <c r="K3" s="133"/>
      <c r="L3" s="134"/>
      <c r="M3" s="135" t="s">
        <v>8</v>
      </c>
      <c r="N3" s="134"/>
      <c r="O3" s="136" t="s">
        <v>9</v>
      </c>
      <c r="P3" s="137"/>
      <c r="Q3" s="135" t="s">
        <v>10</v>
      </c>
      <c r="R3" s="133"/>
      <c r="S3" s="133"/>
      <c r="T3" s="133"/>
      <c r="U3" s="133"/>
      <c r="V3" s="133"/>
      <c r="W3" s="134"/>
    </row>
    <row r="4" spans="1:23" x14ac:dyDescent="0.4">
      <c r="A4" s="159"/>
      <c r="B4" s="159"/>
      <c r="C4" s="119"/>
      <c r="D4" s="138" t="s">
        <v>11</v>
      </c>
      <c r="E4" s="141" t="s">
        <v>12</v>
      </c>
      <c r="F4" s="144" t="s">
        <v>13</v>
      </c>
      <c r="G4" s="163"/>
      <c r="H4" s="148"/>
      <c r="I4" s="141" t="s">
        <v>14</v>
      </c>
      <c r="J4" s="106"/>
      <c r="K4" s="108"/>
      <c r="L4" s="144" t="s">
        <v>15</v>
      </c>
      <c r="M4" s="141" t="s">
        <v>16</v>
      </c>
      <c r="N4" s="118" t="s">
        <v>17</v>
      </c>
      <c r="O4" s="121" t="s">
        <v>18</v>
      </c>
      <c r="P4" s="124" t="s">
        <v>19</v>
      </c>
      <c r="Q4" s="127" t="s">
        <v>20</v>
      </c>
      <c r="R4" s="128"/>
      <c r="S4" s="128"/>
      <c r="T4" s="129" t="s">
        <v>21</v>
      </c>
      <c r="U4" s="115" t="s">
        <v>22</v>
      </c>
      <c r="V4" s="115" t="s">
        <v>23</v>
      </c>
      <c r="W4" s="150" t="s">
        <v>24</v>
      </c>
    </row>
    <row r="5" spans="1:23" ht="110.1" customHeight="1" x14ac:dyDescent="0.4">
      <c r="A5" s="159"/>
      <c r="B5" s="159"/>
      <c r="C5" s="119"/>
      <c r="D5" s="139"/>
      <c r="E5" s="142"/>
      <c r="F5" s="145"/>
      <c r="G5" s="163"/>
      <c r="H5" s="148"/>
      <c r="I5" s="142"/>
      <c r="J5" s="153" t="s">
        <v>25</v>
      </c>
      <c r="K5" s="153" t="s">
        <v>26</v>
      </c>
      <c r="L5" s="145"/>
      <c r="M5" s="142"/>
      <c r="N5" s="119"/>
      <c r="O5" s="122"/>
      <c r="P5" s="125"/>
      <c r="Q5" s="155" t="s">
        <v>27</v>
      </c>
      <c r="R5" s="156"/>
      <c r="S5" s="157"/>
      <c r="T5" s="130"/>
      <c r="U5" s="116"/>
      <c r="V5" s="116"/>
      <c r="W5" s="151"/>
    </row>
    <row r="6" spans="1:23" ht="19.5" thickBot="1" x14ac:dyDescent="0.45">
      <c r="A6" s="160"/>
      <c r="B6" s="160"/>
      <c r="C6" s="120"/>
      <c r="D6" s="140"/>
      <c r="E6" s="143"/>
      <c r="F6" s="146"/>
      <c r="G6" s="164"/>
      <c r="H6" s="149"/>
      <c r="I6" s="143"/>
      <c r="J6" s="154"/>
      <c r="K6" s="154"/>
      <c r="L6" s="146"/>
      <c r="M6" s="143"/>
      <c r="N6" s="120"/>
      <c r="O6" s="123"/>
      <c r="P6" s="126"/>
      <c r="Q6" s="1" t="s">
        <v>28</v>
      </c>
      <c r="R6" s="2" t="s">
        <v>29</v>
      </c>
      <c r="S6" s="3" t="s">
        <v>30</v>
      </c>
      <c r="T6" s="131"/>
      <c r="U6" s="117"/>
      <c r="V6" s="117"/>
      <c r="W6" s="152"/>
    </row>
    <row r="7" spans="1:23" ht="19.5" thickTop="1" x14ac:dyDescent="0.4">
      <c r="A7" s="4">
        <v>1</v>
      </c>
      <c r="B7" s="4" t="s">
        <v>31</v>
      </c>
      <c r="C7" s="5" t="s">
        <v>31</v>
      </c>
      <c r="D7" s="6" t="s">
        <v>32</v>
      </c>
      <c r="E7" s="10" t="s">
        <v>33</v>
      </c>
      <c r="F7" s="7" t="s">
        <v>34</v>
      </c>
      <c r="G7" s="8" t="s">
        <v>35</v>
      </c>
      <c r="H7" s="9" t="s">
        <v>36</v>
      </c>
      <c r="I7" s="10" t="s">
        <v>37</v>
      </c>
      <c r="J7" s="10" t="s">
        <v>38</v>
      </c>
      <c r="K7" s="10" t="s">
        <v>39</v>
      </c>
      <c r="L7" s="51" t="s">
        <v>40</v>
      </c>
      <c r="M7" s="11" t="s">
        <v>41</v>
      </c>
      <c r="N7" s="12" t="s">
        <v>42</v>
      </c>
      <c r="O7" s="13">
        <v>44008</v>
      </c>
      <c r="P7" s="14">
        <v>44088</v>
      </c>
      <c r="Q7" s="15" t="s">
        <v>43</v>
      </c>
      <c r="R7" s="16">
        <v>24.2</v>
      </c>
      <c r="S7" s="17">
        <v>24</v>
      </c>
      <c r="T7" s="18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&lt;6.85</v>
      </c>
      <c r="U7" s="18">
        <f t="shared" si="0"/>
        <v>24.2</v>
      </c>
      <c r="V7" s="19">
        <f t="shared" ref="V7:V5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24</v>
      </c>
      <c r="W7" s="20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21">
        <v>2</v>
      </c>
      <c r="B8" s="21" t="s">
        <v>31</v>
      </c>
      <c r="C8" s="22" t="s">
        <v>31</v>
      </c>
      <c r="D8" s="23" t="s">
        <v>32</v>
      </c>
      <c r="E8" s="25" t="s">
        <v>44</v>
      </c>
      <c r="F8" s="24" t="s">
        <v>34</v>
      </c>
      <c r="G8" s="8" t="s">
        <v>35</v>
      </c>
      <c r="H8" s="9" t="s">
        <v>36</v>
      </c>
      <c r="I8" s="25" t="s">
        <v>37</v>
      </c>
      <c r="J8" s="25" t="s">
        <v>38</v>
      </c>
      <c r="K8" s="25" t="s">
        <v>39</v>
      </c>
      <c r="L8" s="51" t="s">
        <v>40</v>
      </c>
      <c r="M8" s="26" t="s">
        <v>41</v>
      </c>
      <c r="N8" s="27" t="s">
        <v>42</v>
      </c>
      <c r="O8" s="28">
        <v>44055</v>
      </c>
      <c r="P8" s="29">
        <v>44088</v>
      </c>
      <c r="Q8" s="30" t="s">
        <v>45</v>
      </c>
      <c r="R8" s="31">
        <v>12.9</v>
      </c>
      <c r="S8" s="17">
        <v>13</v>
      </c>
      <c r="T8" s="18" t="str">
        <f t="shared" si="0"/>
        <v>&lt;4.81</v>
      </c>
      <c r="U8" s="18">
        <f t="shared" si="0"/>
        <v>12.9</v>
      </c>
      <c r="V8" s="19">
        <f t="shared" si="1"/>
        <v>13</v>
      </c>
      <c r="W8" s="20" t="str">
        <f t="shared" si="2"/>
        <v/>
      </c>
    </row>
    <row r="9" spans="1:23" x14ac:dyDescent="0.4">
      <c r="A9" s="21">
        <v>3</v>
      </c>
      <c r="B9" s="21" t="s">
        <v>31</v>
      </c>
      <c r="C9" s="22" t="s">
        <v>31</v>
      </c>
      <c r="D9" s="23" t="s">
        <v>32</v>
      </c>
      <c r="E9" s="25" t="s">
        <v>44</v>
      </c>
      <c r="F9" s="24" t="s">
        <v>34</v>
      </c>
      <c r="G9" s="8" t="s">
        <v>35</v>
      </c>
      <c r="H9" s="9" t="s">
        <v>36</v>
      </c>
      <c r="I9" s="25" t="s">
        <v>37</v>
      </c>
      <c r="J9" s="25" t="s">
        <v>38</v>
      </c>
      <c r="K9" s="25" t="s">
        <v>39</v>
      </c>
      <c r="L9" s="51" t="s">
        <v>40</v>
      </c>
      <c r="M9" s="26" t="s">
        <v>41</v>
      </c>
      <c r="N9" s="27" t="s">
        <v>42</v>
      </c>
      <c r="O9" s="28">
        <v>44055</v>
      </c>
      <c r="P9" s="29">
        <v>44088</v>
      </c>
      <c r="Q9" s="30" t="s">
        <v>46</v>
      </c>
      <c r="R9" s="31">
        <v>29.1</v>
      </c>
      <c r="S9" s="17">
        <v>29</v>
      </c>
      <c r="T9" s="18" t="str">
        <f t="shared" si="0"/>
        <v>&lt;5.68</v>
      </c>
      <c r="U9" s="18">
        <f t="shared" si="0"/>
        <v>29.1</v>
      </c>
      <c r="V9" s="19">
        <f t="shared" si="1"/>
        <v>29</v>
      </c>
      <c r="W9" s="20" t="str">
        <f t="shared" si="2"/>
        <v/>
      </c>
    </row>
    <row r="10" spans="1:23" x14ac:dyDescent="0.4">
      <c r="A10" s="21">
        <v>4</v>
      </c>
      <c r="B10" s="21" t="s">
        <v>31</v>
      </c>
      <c r="C10" s="22" t="s">
        <v>31</v>
      </c>
      <c r="D10" s="23" t="s">
        <v>32</v>
      </c>
      <c r="E10" s="25" t="s">
        <v>44</v>
      </c>
      <c r="F10" s="24" t="s">
        <v>34</v>
      </c>
      <c r="G10" s="8" t="s">
        <v>35</v>
      </c>
      <c r="H10" s="32" t="s">
        <v>36</v>
      </c>
      <c r="I10" s="25" t="s">
        <v>37</v>
      </c>
      <c r="J10" s="25" t="s">
        <v>38</v>
      </c>
      <c r="K10" s="25" t="s">
        <v>39</v>
      </c>
      <c r="L10" s="51" t="s">
        <v>40</v>
      </c>
      <c r="M10" s="26" t="s">
        <v>41</v>
      </c>
      <c r="N10" s="27" t="s">
        <v>42</v>
      </c>
      <c r="O10" s="28">
        <v>44056</v>
      </c>
      <c r="P10" s="29">
        <v>44088</v>
      </c>
      <c r="Q10" s="30" t="s">
        <v>47</v>
      </c>
      <c r="R10" s="31">
        <v>29.2</v>
      </c>
      <c r="S10" s="33">
        <v>29</v>
      </c>
      <c r="T10" s="18" t="str">
        <f t="shared" si="0"/>
        <v>&lt;5.32</v>
      </c>
      <c r="U10" s="18">
        <f t="shared" si="0"/>
        <v>29.2</v>
      </c>
      <c r="V10" s="19">
        <f t="shared" si="1"/>
        <v>29</v>
      </c>
      <c r="W10" s="20" t="str">
        <f t="shared" si="2"/>
        <v/>
      </c>
    </row>
    <row r="11" spans="1:23" x14ac:dyDescent="0.4">
      <c r="A11" s="21">
        <v>5</v>
      </c>
      <c r="B11" s="21" t="s">
        <v>31</v>
      </c>
      <c r="C11" s="22" t="s">
        <v>31</v>
      </c>
      <c r="D11" s="23" t="s">
        <v>32</v>
      </c>
      <c r="E11" s="25" t="s">
        <v>48</v>
      </c>
      <c r="F11" s="24" t="s">
        <v>34</v>
      </c>
      <c r="G11" s="8" t="s">
        <v>35</v>
      </c>
      <c r="H11" s="9" t="s">
        <v>36</v>
      </c>
      <c r="I11" s="25" t="s">
        <v>37</v>
      </c>
      <c r="J11" s="25" t="s">
        <v>38</v>
      </c>
      <c r="K11" s="25" t="s">
        <v>39</v>
      </c>
      <c r="L11" s="51" t="s">
        <v>40</v>
      </c>
      <c r="M11" s="26" t="s">
        <v>41</v>
      </c>
      <c r="N11" s="27" t="s">
        <v>42</v>
      </c>
      <c r="O11" s="28">
        <v>44118</v>
      </c>
      <c r="P11" s="29">
        <v>44159</v>
      </c>
      <c r="Q11" s="30" t="s">
        <v>49</v>
      </c>
      <c r="R11" s="31" t="s">
        <v>50</v>
      </c>
      <c r="S11" s="33" t="s">
        <v>51</v>
      </c>
      <c r="T11" s="18" t="str">
        <f t="shared" si="0"/>
        <v>&lt;4.33</v>
      </c>
      <c r="U11" s="18" t="str">
        <f t="shared" si="0"/>
        <v>&lt;4.28</v>
      </c>
      <c r="V11" s="19" t="str">
        <f t="shared" si="1"/>
        <v>&lt;8.6</v>
      </c>
      <c r="W11" s="20" t="str">
        <f t="shared" si="2"/>
        <v/>
      </c>
    </row>
    <row r="12" spans="1:23" x14ac:dyDescent="0.4">
      <c r="A12" s="4">
        <v>6</v>
      </c>
      <c r="B12" s="21" t="s">
        <v>31</v>
      </c>
      <c r="C12" s="22" t="s">
        <v>31</v>
      </c>
      <c r="D12" s="23" t="s">
        <v>32</v>
      </c>
      <c r="E12" s="25" t="s">
        <v>48</v>
      </c>
      <c r="F12" s="24" t="s">
        <v>34</v>
      </c>
      <c r="G12" s="8" t="s">
        <v>35</v>
      </c>
      <c r="H12" s="9" t="s">
        <v>36</v>
      </c>
      <c r="I12" s="25" t="s">
        <v>37</v>
      </c>
      <c r="J12" s="25" t="s">
        <v>38</v>
      </c>
      <c r="K12" s="25" t="s">
        <v>39</v>
      </c>
      <c r="L12" s="51" t="s">
        <v>40</v>
      </c>
      <c r="M12" s="26" t="s">
        <v>41</v>
      </c>
      <c r="N12" s="27" t="s">
        <v>42</v>
      </c>
      <c r="O12" s="28">
        <v>44118</v>
      </c>
      <c r="P12" s="29">
        <v>44159</v>
      </c>
      <c r="Q12" s="30" t="s">
        <v>52</v>
      </c>
      <c r="R12" s="31" t="s">
        <v>53</v>
      </c>
      <c r="S12" s="34" t="s">
        <v>54</v>
      </c>
      <c r="T12" s="18" t="str">
        <f t="shared" si="0"/>
        <v>&lt;5.9</v>
      </c>
      <c r="U12" s="18" t="str">
        <f t="shared" si="0"/>
        <v>&lt;5.71</v>
      </c>
      <c r="V12" s="19" t="str">
        <f t="shared" si="1"/>
        <v>&lt;12</v>
      </c>
      <c r="W12" s="20" t="str">
        <f t="shared" si="2"/>
        <v/>
      </c>
    </row>
    <row r="13" spans="1:23" x14ac:dyDescent="0.4">
      <c r="A13" s="21">
        <v>7</v>
      </c>
      <c r="B13" s="21" t="s">
        <v>31</v>
      </c>
      <c r="C13" s="22" t="s">
        <v>31</v>
      </c>
      <c r="D13" s="23" t="s">
        <v>32</v>
      </c>
      <c r="E13" s="25" t="s">
        <v>48</v>
      </c>
      <c r="F13" s="24" t="s">
        <v>34</v>
      </c>
      <c r="G13" s="35" t="s">
        <v>35</v>
      </c>
      <c r="H13" s="32" t="s">
        <v>36</v>
      </c>
      <c r="I13" s="25" t="s">
        <v>37</v>
      </c>
      <c r="J13" s="25" t="s">
        <v>38</v>
      </c>
      <c r="K13" s="25" t="s">
        <v>39</v>
      </c>
      <c r="L13" s="51" t="s">
        <v>40</v>
      </c>
      <c r="M13" s="26" t="s">
        <v>41</v>
      </c>
      <c r="N13" s="27" t="s">
        <v>42</v>
      </c>
      <c r="O13" s="28">
        <v>44132</v>
      </c>
      <c r="P13" s="29">
        <v>44160</v>
      </c>
      <c r="Q13" s="30" t="s">
        <v>55</v>
      </c>
      <c r="R13" s="31" t="s">
        <v>56</v>
      </c>
      <c r="S13" s="34" t="s">
        <v>57</v>
      </c>
      <c r="T13" s="18" t="str">
        <f t="shared" si="0"/>
        <v>&lt;4.56</v>
      </c>
      <c r="U13" s="18" t="str">
        <f t="shared" si="0"/>
        <v>&lt;4.91</v>
      </c>
      <c r="V13" s="19" t="str">
        <f t="shared" si="1"/>
        <v>&lt;9.5</v>
      </c>
      <c r="W13" s="20" t="str">
        <f t="shared" si="2"/>
        <v/>
      </c>
    </row>
    <row r="14" spans="1:23" x14ac:dyDescent="0.4">
      <c r="A14" s="21">
        <v>8</v>
      </c>
      <c r="B14" s="21" t="s">
        <v>58</v>
      </c>
      <c r="C14" s="22" t="s">
        <v>58</v>
      </c>
      <c r="D14" s="23" t="s">
        <v>58</v>
      </c>
      <c r="E14" s="25" t="s">
        <v>34</v>
      </c>
      <c r="F14" s="24" t="s">
        <v>59</v>
      </c>
      <c r="G14" s="36" t="s">
        <v>60</v>
      </c>
      <c r="H14" s="9" t="s">
        <v>61</v>
      </c>
      <c r="I14" s="25" t="s">
        <v>62</v>
      </c>
      <c r="J14" s="25" t="s">
        <v>63</v>
      </c>
      <c r="K14" s="25" t="s">
        <v>34</v>
      </c>
      <c r="L14" s="51" t="s">
        <v>64</v>
      </c>
      <c r="M14" s="26" t="s">
        <v>65</v>
      </c>
      <c r="N14" s="27" t="s">
        <v>42</v>
      </c>
      <c r="O14" s="28">
        <v>44262</v>
      </c>
      <c r="P14" s="29">
        <v>44265</v>
      </c>
      <c r="Q14" s="30" t="s">
        <v>66</v>
      </c>
      <c r="R14" s="31" t="s">
        <v>67</v>
      </c>
      <c r="S14" s="34" t="s">
        <v>54</v>
      </c>
      <c r="T14" s="18" t="str">
        <f t="shared" si="0"/>
        <v>&lt;5.8</v>
      </c>
      <c r="U14" s="18" t="str">
        <f t="shared" si="0"/>
        <v>&lt;5.98</v>
      </c>
      <c r="V14" s="19" t="str">
        <f t="shared" si="1"/>
        <v>&lt;12</v>
      </c>
      <c r="W14" s="20" t="str">
        <f t="shared" si="2"/>
        <v/>
      </c>
    </row>
    <row r="15" spans="1:23" x14ac:dyDescent="0.4">
      <c r="A15" s="21">
        <v>9</v>
      </c>
      <c r="B15" s="21" t="s">
        <v>58</v>
      </c>
      <c r="C15" s="22" t="s">
        <v>58</v>
      </c>
      <c r="D15" s="23" t="s">
        <v>58</v>
      </c>
      <c r="E15" s="25" t="s">
        <v>34</v>
      </c>
      <c r="F15" s="24" t="s">
        <v>59</v>
      </c>
      <c r="G15" s="8" t="s">
        <v>60</v>
      </c>
      <c r="H15" s="9" t="s">
        <v>61</v>
      </c>
      <c r="I15" s="25" t="s">
        <v>62</v>
      </c>
      <c r="J15" s="25" t="s">
        <v>63</v>
      </c>
      <c r="K15" s="25" t="s">
        <v>34</v>
      </c>
      <c r="L15" s="51" t="s">
        <v>64</v>
      </c>
      <c r="M15" s="26" t="s">
        <v>68</v>
      </c>
      <c r="N15" s="27" t="s">
        <v>42</v>
      </c>
      <c r="O15" s="28">
        <v>44264</v>
      </c>
      <c r="P15" s="29">
        <v>44266</v>
      </c>
      <c r="Q15" s="30" t="s">
        <v>69</v>
      </c>
      <c r="R15" s="31" t="s">
        <v>70</v>
      </c>
      <c r="S15" s="34" t="s">
        <v>71</v>
      </c>
      <c r="T15" s="18" t="str">
        <f t="shared" si="0"/>
        <v>&lt;4.99</v>
      </c>
      <c r="U15" s="18" t="str">
        <f t="shared" si="0"/>
        <v>&lt;4.65</v>
      </c>
      <c r="V15" s="19" t="str">
        <f t="shared" si="1"/>
        <v>&lt;9.6</v>
      </c>
      <c r="W15" s="20" t="str">
        <f t="shared" si="2"/>
        <v/>
      </c>
    </row>
    <row r="16" spans="1:23" x14ac:dyDescent="0.4">
      <c r="A16" s="21">
        <v>10</v>
      </c>
      <c r="B16" s="21" t="s">
        <v>58</v>
      </c>
      <c r="C16" s="22" t="s">
        <v>58</v>
      </c>
      <c r="D16" s="23" t="s">
        <v>58</v>
      </c>
      <c r="E16" s="25" t="s">
        <v>34</v>
      </c>
      <c r="F16" s="24" t="s">
        <v>59</v>
      </c>
      <c r="G16" s="36" t="s">
        <v>60</v>
      </c>
      <c r="H16" s="32" t="s">
        <v>61</v>
      </c>
      <c r="I16" s="25" t="s">
        <v>62</v>
      </c>
      <c r="J16" s="25" t="s">
        <v>63</v>
      </c>
      <c r="K16" s="25" t="s">
        <v>34</v>
      </c>
      <c r="L16" s="51" t="s">
        <v>64</v>
      </c>
      <c r="M16" s="26" t="s">
        <v>68</v>
      </c>
      <c r="N16" s="27" t="s">
        <v>42</v>
      </c>
      <c r="O16" s="28">
        <v>44264</v>
      </c>
      <c r="P16" s="29">
        <v>44266</v>
      </c>
      <c r="Q16" s="30" t="s">
        <v>72</v>
      </c>
      <c r="R16" s="31" t="s">
        <v>73</v>
      </c>
      <c r="S16" s="34" t="s">
        <v>74</v>
      </c>
      <c r="T16" s="18" t="str">
        <f t="shared" si="0"/>
        <v>&lt;5.19</v>
      </c>
      <c r="U16" s="18" t="str">
        <f t="shared" si="0"/>
        <v>&lt;5.4</v>
      </c>
      <c r="V16" s="19" t="str">
        <f t="shared" si="1"/>
        <v>&lt;11</v>
      </c>
      <c r="W16" s="20" t="str">
        <f t="shared" si="2"/>
        <v/>
      </c>
    </row>
    <row r="17" spans="1:23" x14ac:dyDescent="0.4">
      <c r="A17" s="4">
        <v>11</v>
      </c>
      <c r="B17" s="21" t="s">
        <v>58</v>
      </c>
      <c r="C17" s="22" t="s">
        <v>58</v>
      </c>
      <c r="D17" s="23" t="s">
        <v>58</v>
      </c>
      <c r="E17" s="25" t="s">
        <v>34</v>
      </c>
      <c r="F17" s="24" t="s">
        <v>59</v>
      </c>
      <c r="G17" s="36" t="s">
        <v>60</v>
      </c>
      <c r="H17" s="9" t="s">
        <v>61</v>
      </c>
      <c r="I17" s="25" t="s">
        <v>62</v>
      </c>
      <c r="J17" s="25" t="s">
        <v>63</v>
      </c>
      <c r="K17" s="25" t="s">
        <v>34</v>
      </c>
      <c r="L17" s="51" t="s">
        <v>64</v>
      </c>
      <c r="M17" s="26" t="s">
        <v>65</v>
      </c>
      <c r="N17" s="27" t="s">
        <v>42</v>
      </c>
      <c r="O17" s="28">
        <v>44263</v>
      </c>
      <c r="P17" s="29">
        <v>44265</v>
      </c>
      <c r="Q17" s="30" t="s">
        <v>75</v>
      </c>
      <c r="R17" s="31" t="s">
        <v>76</v>
      </c>
      <c r="S17" s="34" t="s">
        <v>77</v>
      </c>
      <c r="T17" s="18" t="str">
        <f t="shared" si="0"/>
        <v>&lt;5.45</v>
      </c>
      <c r="U17" s="18" t="str">
        <f t="shared" si="0"/>
        <v>&lt;4.67</v>
      </c>
      <c r="V17" s="19" t="str">
        <f t="shared" si="1"/>
        <v>&lt;10</v>
      </c>
      <c r="W17" s="20" t="str">
        <f t="shared" si="2"/>
        <v/>
      </c>
    </row>
    <row r="18" spans="1:23" x14ac:dyDescent="0.4">
      <c r="A18" s="21">
        <v>12</v>
      </c>
      <c r="B18" s="21" t="s">
        <v>58</v>
      </c>
      <c r="C18" s="22" t="s">
        <v>58</v>
      </c>
      <c r="D18" s="23" t="s">
        <v>58</v>
      </c>
      <c r="E18" s="25" t="s">
        <v>78</v>
      </c>
      <c r="F18" s="24" t="s">
        <v>79</v>
      </c>
      <c r="G18" s="8" t="s">
        <v>60</v>
      </c>
      <c r="H18" s="32" t="s">
        <v>61</v>
      </c>
      <c r="I18" s="25" t="s">
        <v>62</v>
      </c>
      <c r="J18" s="25" t="s">
        <v>63</v>
      </c>
      <c r="K18" s="25" t="s">
        <v>34</v>
      </c>
      <c r="L18" s="51" t="s">
        <v>64</v>
      </c>
      <c r="M18" s="26" t="s">
        <v>80</v>
      </c>
      <c r="N18" s="27" t="s">
        <v>42</v>
      </c>
      <c r="O18" s="28">
        <v>44263</v>
      </c>
      <c r="P18" s="29">
        <v>44265</v>
      </c>
      <c r="Q18" s="30" t="s">
        <v>81</v>
      </c>
      <c r="R18" s="31" t="s">
        <v>82</v>
      </c>
      <c r="S18" s="34" t="s">
        <v>83</v>
      </c>
      <c r="T18" s="18" t="str">
        <f t="shared" si="0"/>
        <v>&lt;0.377</v>
      </c>
      <c r="U18" s="18" t="str">
        <f t="shared" si="0"/>
        <v>&lt;0.334</v>
      </c>
      <c r="V18" s="19" t="str">
        <f t="shared" si="1"/>
        <v>&lt;0.71</v>
      </c>
      <c r="W18" s="20" t="str">
        <f t="shared" si="2"/>
        <v/>
      </c>
    </row>
    <row r="19" spans="1:23" x14ac:dyDescent="0.4">
      <c r="A19" s="21">
        <v>13</v>
      </c>
      <c r="B19" s="21" t="s">
        <v>58</v>
      </c>
      <c r="C19" s="22" t="s">
        <v>58</v>
      </c>
      <c r="D19" s="37" t="s">
        <v>58</v>
      </c>
      <c r="E19" s="41" t="s">
        <v>34</v>
      </c>
      <c r="F19" s="39" t="s">
        <v>59</v>
      </c>
      <c r="G19" s="40" t="s">
        <v>60</v>
      </c>
      <c r="H19" s="32" t="s">
        <v>61</v>
      </c>
      <c r="I19" s="41" t="s">
        <v>84</v>
      </c>
      <c r="J19" s="41" t="s">
        <v>63</v>
      </c>
      <c r="K19" s="41" t="s">
        <v>34</v>
      </c>
      <c r="L19" s="51" t="s">
        <v>64</v>
      </c>
      <c r="M19" s="42" t="s">
        <v>68</v>
      </c>
      <c r="N19" s="43" t="s">
        <v>42</v>
      </c>
      <c r="O19" s="44">
        <v>44264</v>
      </c>
      <c r="P19" s="45">
        <v>44266</v>
      </c>
      <c r="Q19" s="30" t="s">
        <v>85</v>
      </c>
      <c r="R19" s="46" t="s">
        <v>86</v>
      </c>
      <c r="S19" s="47" t="s">
        <v>87</v>
      </c>
      <c r="T19" s="18" t="str">
        <f t="shared" si="0"/>
        <v>&lt;4.53</v>
      </c>
      <c r="U19" s="18" t="str">
        <f t="shared" si="0"/>
        <v>&lt;5.36</v>
      </c>
      <c r="V19" s="19" t="str">
        <f t="shared" si="1"/>
        <v>&lt;9.9</v>
      </c>
      <c r="W19" s="20" t="str">
        <f t="shared" si="2"/>
        <v/>
      </c>
    </row>
    <row r="20" spans="1:23" x14ac:dyDescent="0.4">
      <c r="A20" s="21">
        <v>14</v>
      </c>
      <c r="B20" s="21" t="s">
        <v>58</v>
      </c>
      <c r="C20" s="22" t="s">
        <v>58</v>
      </c>
      <c r="D20" s="37" t="s">
        <v>58</v>
      </c>
      <c r="E20" s="41" t="s">
        <v>34</v>
      </c>
      <c r="F20" s="39" t="s">
        <v>59</v>
      </c>
      <c r="G20" s="40" t="s">
        <v>60</v>
      </c>
      <c r="H20" s="9" t="s">
        <v>61</v>
      </c>
      <c r="I20" s="41" t="s">
        <v>84</v>
      </c>
      <c r="J20" s="41" t="s">
        <v>63</v>
      </c>
      <c r="K20" s="41" t="s">
        <v>34</v>
      </c>
      <c r="L20" s="51" t="s">
        <v>64</v>
      </c>
      <c r="M20" s="42" t="s">
        <v>68</v>
      </c>
      <c r="N20" s="43" t="s">
        <v>42</v>
      </c>
      <c r="O20" s="44">
        <v>44264</v>
      </c>
      <c r="P20" s="45">
        <v>44266</v>
      </c>
      <c r="Q20" s="30" t="s">
        <v>88</v>
      </c>
      <c r="R20" s="31" t="s">
        <v>89</v>
      </c>
      <c r="S20" s="47" t="s">
        <v>90</v>
      </c>
      <c r="T20" s="18" t="str">
        <f t="shared" si="0"/>
        <v>&lt;4.73</v>
      </c>
      <c r="U20" s="18" t="str">
        <f t="shared" si="0"/>
        <v>&lt;4.27</v>
      </c>
      <c r="V20" s="19" t="str">
        <f t="shared" si="1"/>
        <v>&lt;9</v>
      </c>
      <c r="W20" s="20" t="str">
        <f t="shared" si="2"/>
        <v/>
      </c>
    </row>
    <row r="21" spans="1:23" x14ac:dyDescent="0.4">
      <c r="A21" s="21">
        <v>15</v>
      </c>
      <c r="B21" s="21" t="s">
        <v>58</v>
      </c>
      <c r="C21" s="22" t="s">
        <v>58</v>
      </c>
      <c r="D21" s="37" t="s">
        <v>58</v>
      </c>
      <c r="E21" s="41" t="s">
        <v>34</v>
      </c>
      <c r="F21" s="39" t="s">
        <v>59</v>
      </c>
      <c r="G21" s="40" t="s">
        <v>60</v>
      </c>
      <c r="H21" s="9" t="s">
        <v>61</v>
      </c>
      <c r="I21" s="41" t="s">
        <v>91</v>
      </c>
      <c r="J21" s="41" t="s">
        <v>63</v>
      </c>
      <c r="K21" s="41" t="s">
        <v>34</v>
      </c>
      <c r="L21" s="51" t="s">
        <v>64</v>
      </c>
      <c r="M21" s="42" t="s">
        <v>65</v>
      </c>
      <c r="N21" s="43" t="s">
        <v>42</v>
      </c>
      <c r="O21" s="44">
        <v>44263</v>
      </c>
      <c r="P21" s="45">
        <v>44265</v>
      </c>
      <c r="Q21" s="30" t="s">
        <v>92</v>
      </c>
      <c r="R21" s="31" t="s">
        <v>93</v>
      </c>
      <c r="S21" s="47" t="s">
        <v>94</v>
      </c>
      <c r="T21" s="18" t="str">
        <f t="shared" si="0"/>
        <v>&lt;3.93</v>
      </c>
      <c r="U21" s="18" t="str">
        <f t="shared" si="0"/>
        <v>&lt;4.98</v>
      </c>
      <c r="V21" s="19" t="str">
        <f t="shared" si="1"/>
        <v>&lt;8.9</v>
      </c>
      <c r="W21" s="20" t="str">
        <f t="shared" si="2"/>
        <v/>
      </c>
    </row>
    <row r="22" spans="1:23" x14ac:dyDescent="0.4">
      <c r="A22" s="4">
        <v>16</v>
      </c>
      <c r="B22" s="21" t="s">
        <v>58</v>
      </c>
      <c r="C22" s="22" t="s">
        <v>58</v>
      </c>
      <c r="D22" s="37" t="s">
        <v>58</v>
      </c>
      <c r="E22" s="41" t="s">
        <v>34</v>
      </c>
      <c r="F22" s="39" t="s">
        <v>59</v>
      </c>
      <c r="G22" s="40" t="s">
        <v>60</v>
      </c>
      <c r="H22" s="32" t="s">
        <v>61</v>
      </c>
      <c r="I22" s="41" t="s">
        <v>91</v>
      </c>
      <c r="J22" s="41" t="s">
        <v>63</v>
      </c>
      <c r="K22" s="41" t="s">
        <v>34</v>
      </c>
      <c r="L22" s="51" t="s">
        <v>64</v>
      </c>
      <c r="M22" s="42" t="s">
        <v>65</v>
      </c>
      <c r="N22" s="43" t="s">
        <v>42</v>
      </c>
      <c r="O22" s="44">
        <v>44263</v>
      </c>
      <c r="P22" s="45">
        <v>44265</v>
      </c>
      <c r="Q22" s="30" t="s">
        <v>95</v>
      </c>
      <c r="R22" s="31" t="s">
        <v>96</v>
      </c>
      <c r="S22" s="47" t="s">
        <v>54</v>
      </c>
      <c r="T22" s="18" t="str">
        <f t="shared" si="0"/>
        <v>&lt;5.51</v>
      </c>
      <c r="U22" s="18" t="str">
        <f t="shared" si="0"/>
        <v>&lt;6.45</v>
      </c>
      <c r="V22" s="19" t="str">
        <f t="shared" si="1"/>
        <v>&lt;12</v>
      </c>
      <c r="W22" s="20" t="str">
        <f t="shared" si="2"/>
        <v/>
      </c>
    </row>
    <row r="23" spans="1:23" x14ac:dyDescent="0.4">
      <c r="A23" s="21">
        <v>17</v>
      </c>
      <c r="B23" s="21" t="s">
        <v>58</v>
      </c>
      <c r="C23" s="22" t="s">
        <v>58</v>
      </c>
      <c r="D23" s="37" t="s">
        <v>58</v>
      </c>
      <c r="E23" s="41" t="s">
        <v>78</v>
      </c>
      <c r="F23" s="39" t="s">
        <v>79</v>
      </c>
      <c r="G23" s="40" t="s">
        <v>60</v>
      </c>
      <c r="H23" s="9" t="s">
        <v>61</v>
      </c>
      <c r="I23" s="41" t="s">
        <v>91</v>
      </c>
      <c r="J23" s="41" t="s">
        <v>63</v>
      </c>
      <c r="K23" s="41" t="s">
        <v>34</v>
      </c>
      <c r="L23" s="51" t="s">
        <v>64</v>
      </c>
      <c r="M23" s="42" t="s">
        <v>80</v>
      </c>
      <c r="N23" s="43" t="s">
        <v>42</v>
      </c>
      <c r="O23" s="44">
        <v>44263</v>
      </c>
      <c r="P23" s="45">
        <v>44265</v>
      </c>
      <c r="Q23" s="30" t="s">
        <v>97</v>
      </c>
      <c r="R23" s="31" t="s">
        <v>98</v>
      </c>
      <c r="S23" s="47" t="s">
        <v>99</v>
      </c>
      <c r="T23" s="18" t="str">
        <f t="shared" si="0"/>
        <v>&lt;4.2</v>
      </c>
      <c r="U23" s="18" t="str">
        <f t="shared" si="0"/>
        <v>&lt;4.24</v>
      </c>
      <c r="V23" s="19" t="str">
        <f t="shared" si="1"/>
        <v>&lt;8.4</v>
      </c>
      <c r="W23" s="20" t="str">
        <f t="shared" si="2"/>
        <v/>
      </c>
    </row>
    <row r="24" spans="1:23" x14ac:dyDescent="0.4">
      <c r="A24" s="21">
        <v>18</v>
      </c>
      <c r="B24" s="21" t="s">
        <v>58</v>
      </c>
      <c r="C24" s="22" t="s">
        <v>58</v>
      </c>
      <c r="D24" s="37" t="s">
        <v>58</v>
      </c>
      <c r="E24" s="41" t="s">
        <v>100</v>
      </c>
      <c r="F24" s="39" t="s">
        <v>101</v>
      </c>
      <c r="G24" s="40" t="s">
        <v>60</v>
      </c>
      <c r="H24" s="9" t="s">
        <v>61</v>
      </c>
      <c r="I24" s="41" t="s">
        <v>91</v>
      </c>
      <c r="J24" s="41" t="s">
        <v>63</v>
      </c>
      <c r="K24" s="41" t="s">
        <v>34</v>
      </c>
      <c r="L24" s="51" t="s">
        <v>64</v>
      </c>
      <c r="M24" s="42" t="s">
        <v>68</v>
      </c>
      <c r="N24" s="43" t="s">
        <v>42</v>
      </c>
      <c r="O24" s="44">
        <v>44264</v>
      </c>
      <c r="P24" s="45">
        <v>44266</v>
      </c>
      <c r="Q24" s="30" t="s">
        <v>102</v>
      </c>
      <c r="R24" s="31" t="s">
        <v>103</v>
      </c>
      <c r="S24" s="47" t="s">
        <v>77</v>
      </c>
      <c r="T24" s="18" t="str">
        <f t="shared" ref="T24:U39" si="3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&lt;5.17</v>
      </c>
      <c r="U24" s="18" t="str">
        <f t="shared" si="3"/>
        <v>&lt;5.07</v>
      </c>
      <c r="V24" s="19" t="str">
        <f t="shared" si="1"/>
        <v>&lt;10</v>
      </c>
      <c r="W24" s="20" t="str">
        <f t="shared" si="2"/>
        <v/>
      </c>
    </row>
    <row r="25" spans="1:23" x14ac:dyDescent="0.4">
      <c r="A25" s="21">
        <v>19</v>
      </c>
      <c r="B25" s="21" t="s">
        <v>58</v>
      </c>
      <c r="C25" s="22" t="s">
        <v>58</v>
      </c>
      <c r="D25" s="37" t="s">
        <v>58</v>
      </c>
      <c r="E25" s="41" t="s">
        <v>34</v>
      </c>
      <c r="F25" s="39" t="s">
        <v>59</v>
      </c>
      <c r="G25" s="40" t="s">
        <v>60</v>
      </c>
      <c r="H25" s="48" t="s">
        <v>61</v>
      </c>
      <c r="I25" s="41" t="s">
        <v>104</v>
      </c>
      <c r="J25" s="41" t="s">
        <v>63</v>
      </c>
      <c r="K25" s="41" t="s">
        <v>34</v>
      </c>
      <c r="L25" s="51" t="s">
        <v>64</v>
      </c>
      <c r="M25" s="42" t="s">
        <v>65</v>
      </c>
      <c r="N25" s="43" t="s">
        <v>42</v>
      </c>
      <c r="O25" s="44">
        <v>44262</v>
      </c>
      <c r="P25" s="45">
        <v>44265</v>
      </c>
      <c r="Q25" s="30" t="s">
        <v>73</v>
      </c>
      <c r="R25" s="31" t="s">
        <v>105</v>
      </c>
      <c r="S25" s="47" t="s">
        <v>106</v>
      </c>
      <c r="T25" s="18" t="str">
        <f t="shared" si="3"/>
        <v>&lt;5.4</v>
      </c>
      <c r="U25" s="18" t="str">
        <f t="shared" si="3"/>
        <v>&lt;7.47</v>
      </c>
      <c r="V25" s="19" t="str">
        <f t="shared" si="1"/>
        <v>&lt;13</v>
      </c>
      <c r="W25" s="20" t="str">
        <f t="shared" si="2"/>
        <v/>
      </c>
    </row>
    <row r="26" spans="1:23" x14ac:dyDescent="0.4">
      <c r="A26" s="21">
        <v>20</v>
      </c>
      <c r="B26" s="21" t="s">
        <v>58</v>
      </c>
      <c r="C26" s="22" t="s">
        <v>58</v>
      </c>
      <c r="D26" s="23" t="s">
        <v>58</v>
      </c>
      <c r="E26" s="25" t="s">
        <v>34</v>
      </c>
      <c r="F26" s="24" t="s">
        <v>59</v>
      </c>
      <c r="G26" s="40" t="s">
        <v>60</v>
      </c>
      <c r="H26" s="9" t="s">
        <v>61</v>
      </c>
      <c r="I26" s="25" t="s">
        <v>107</v>
      </c>
      <c r="J26" s="25" t="s">
        <v>63</v>
      </c>
      <c r="K26" s="25" t="s">
        <v>34</v>
      </c>
      <c r="L26" s="51" t="s">
        <v>64</v>
      </c>
      <c r="M26" s="26" t="s">
        <v>65</v>
      </c>
      <c r="N26" s="27" t="s">
        <v>42</v>
      </c>
      <c r="O26" s="28">
        <v>44262</v>
      </c>
      <c r="P26" s="29">
        <v>44265</v>
      </c>
      <c r="Q26" s="30" t="s">
        <v>108</v>
      </c>
      <c r="R26" s="31" t="s">
        <v>95</v>
      </c>
      <c r="S26" s="34" t="s">
        <v>54</v>
      </c>
      <c r="T26" s="18" t="str">
        <f t="shared" si="3"/>
        <v>&lt;6.57</v>
      </c>
      <c r="U26" s="18" t="str">
        <f t="shared" si="3"/>
        <v>&lt;5.51</v>
      </c>
      <c r="V26" s="19" t="str">
        <f t="shared" si="1"/>
        <v>&lt;12</v>
      </c>
      <c r="W26" s="20" t="str">
        <f t="shared" si="2"/>
        <v/>
      </c>
    </row>
    <row r="27" spans="1:23" x14ac:dyDescent="0.4">
      <c r="A27" s="4">
        <v>21</v>
      </c>
      <c r="B27" s="21" t="s">
        <v>58</v>
      </c>
      <c r="C27" s="22" t="s">
        <v>58</v>
      </c>
      <c r="D27" s="23" t="s">
        <v>58</v>
      </c>
      <c r="E27" s="25" t="s">
        <v>34</v>
      </c>
      <c r="F27" s="24" t="s">
        <v>59</v>
      </c>
      <c r="G27" s="40" t="s">
        <v>60</v>
      </c>
      <c r="H27" s="9" t="s">
        <v>61</v>
      </c>
      <c r="I27" s="25" t="s">
        <v>109</v>
      </c>
      <c r="J27" s="25" t="s">
        <v>63</v>
      </c>
      <c r="K27" s="25" t="s">
        <v>34</v>
      </c>
      <c r="L27" s="51" t="s">
        <v>64</v>
      </c>
      <c r="M27" s="26" t="s">
        <v>65</v>
      </c>
      <c r="N27" s="27" t="s">
        <v>42</v>
      </c>
      <c r="O27" s="28">
        <v>44262</v>
      </c>
      <c r="P27" s="29">
        <v>44265</v>
      </c>
      <c r="Q27" s="30" t="s">
        <v>110</v>
      </c>
      <c r="R27" s="31" t="s">
        <v>111</v>
      </c>
      <c r="S27" s="34" t="s">
        <v>87</v>
      </c>
      <c r="T27" s="18" t="str">
        <f t="shared" si="3"/>
        <v>&lt;5.23</v>
      </c>
      <c r="U27" s="18" t="str">
        <f t="shared" si="3"/>
        <v>&lt;4.63</v>
      </c>
      <c r="V27" s="19" t="str">
        <f t="shared" si="1"/>
        <v>&lt;9.9</v>
      </c>
      <c r="W27" s="49"/>
    </row>
    <row r="28" spans="1:23" x14ac:dyDescent="0.4">
      <c r="A28" s="21">
        <v>22</v>
      </c>
      <c r="B28" s="21" t="s">
        <v>58</v>
      </c>
      <c r="C28" s="22" t="s">
        <v>58</v>
      </c>
      <c r="D28" s="23" t="s">
        <v>58</v>
      </c>
      <c r="E28" s="25" t="s">
        <v>100</v>
      </c>
      <c r="F28" s="24" t="s">
        <v>101</v>
      </c>
      <c r="G28" s="40" t="s">
        <v>60</v>
      </c>
      <c r="H28" s="9" t="s">
        <v>61</v>
      </c>
      <c r="I28" s="25" t="s">
        <v>112</v>
      </c>
      <c r="J28" s="25" t="s">
        <v>63</v>
      </c>
      <c r="K28" s="25" t="s">
        <v>34</v>
      </c>
      <c r="L28" s="51" t="s">
        <v>64</v>
      </c>
      <c r="M28" s="26" t="s">
        <v>68</v>
      </c>
      <c r="N28" s="27" t="s">
        <v>42</v>
      </c>
      <c r="O28" s="28">
        <v>44264</v>
      </c>
      <c r="P28" s="29">
        <v>44266</v>
      </c>
      <c r="Q28" s="30" t="s">
        <v>113</v>
      </c>
      <c r="R28" s="31" t="s">
        <v>114</v>
      </c>
      <c r="S28" s="34" t="s">
        <v>74</v>
      </c>
      <c r="T28" s="18" t="str">
        <f t="shared" si="3"/>
        <v>&lt;5.25</v>
      </c>
      <c r="U28" s="18" t="str">
        <f t="shared" si="3"/>
        <v>&lt;5.66</v>
      </c>
      <c r="V28" s="19" t="str">
        <f t="shared" si="1"/>
        <v>&lt;11</v>
      </c>
      <c r="W28" s="49"/>
    </row>
    <row r="29" spans="1:23" x14ac:dyDescent="0.4">
      <c r="A29" s="21">
        <v>23</v>
      </c>
      <c r="B29" s="21" t="s">
        <v>58</v>
      </c>
      <c r="C29" s="22" t="s">
        <v>58</v>
      </c>
      <c r="D29" s="23" t="s">
        <v>58</v>
      </c>
      <c r="E29" s="25" t="s">
        <v>100</v>
      </c>
      <c r="F29" s="24" t="s">
        <v>101</v>
      </c>
      <c r="G29" s="40" t="s">
        <v>60</v>
      </c>
      <c r="H29" s="9" t="s">
        <v>61</v>
      </c>
      <c r="I29" s="25" t="s">
        <v>115</v>
      </c>
      <c r="J29" s="25" t="s">
        <v>63</v>
      </c>
      <c r="K29" s="25" t="s">
        <v>34</v>
      </c>
      <c r="L29" s="51" t="s">
        <v>64</v>
      </c>
      <c r="M29" s="26" t="s">
        <v>68</v>
      </c>
      <c r="N29" s="27" t="s">
        <v>42</v>
      </c>
      <c r="O29" s="28">
        <v>44264</v>
      </c>
      <c r="P29" s="29">
        <v>44266</v>
      </c>
      <c r="Q29" s="30" t="s">
        <v>50</v>
      </c>
      <c r="R29" s="31" t="s">
        <v>116</v>
      </c>
      <c r="S29" s="34" t="s">
        <v>117</v>
      </c>
      <c r="T29" s="18" t="str">
        <f t="shared" si="3"/>
        <v>&lt;4.28</v>
      </c>
      <c r="U29" s="18" t="str">
        <f t="shared" si="3"/>
        <v>&lt;4.96</v>
      </c>
      <c r="V29" s="19" t="str">
        <f t="shared" si="1"/>
        <v>&lt;9.2</v>
      </c>
      <c r="W29" s="49"/>
    </row>
    <row r="30" spans="1:23" x14ac:dyDescent="0.4">
      <c r="A30" s="21">
        <v>24</v>
      </c>
      <c r="B30" s="21" t="s">
        <v>58</v>
      </c>
      <c r="C30" s="22" t="s">
        <v>58</v>
      </c>
      <c r="D30" s="23" t="s">
        <v>58</v>
      </c>
      <c r="E30" s="25" t="s">
        <v>78</v>
      </c>
      <c r="F30" s="24" t="s">
        <v>79</v>
      </c>
      <c r="G30" s="40" t="s">
        <v>60</v>
      </c>
      <c r="H30" s="9" t="s">
        <v>61</v>
      </c>
      <c r="I30" s="25" t="s">
        <v>118</v>
      </c>
      <c r="J30" s="25" t="s">
        <v>63</v>
      </c>
      <c r="K30" s="25" t="s">
        <v>34</v>
      </c>
      <c r="L30" s="51" t="s">
        <v>64</v>
      </c>
      <c r="M30" s="26" t="s">
        <v>80</v>
      </c>
      <c r="N30" s="27" t="s">
        <v>42</v>
      </c>
      <c r="O30" s="28">
        <v>44263</v>
      </c>
      <c r="P30" s="29">
        <v>44265</v>
      </c>
      <c r="Q30" s="30" t="s">
        <v>119</v>
      </c>
      <c r="R30" s="31" t="s">
        <v>120</v>
      </c>
      <c r="S30" s="34" t="s">
        <v>117</v>
      </c>
      <c r="T30" s="18" t="str">
        <f t="shared" si="3"/>
        <v>&lt;4.38</v>
      </c>
      <c r="U30" s="18" t="str">
        <f t="shared" si="3"/>
        <v>&lt;4.77</v>
      </c>
      <c r="V30" s="19" t="str">
        <f t="shared" si="1"/>
        <v>&lt;9.2</v>
      </c>
      <c r="W30" s="49"/>
    </row>
    <row r="31" spans="1:23" x14ac:dyDescent="0.4">
      <c r="A31" s="21">
        <v>25</v>
      </c>
      <c r="B31" s="21" t="s">
        <v>58</v>
      </c>
      <c r="C31" s="22" t="s">
        <v>58</v>
      </c>
      <c r="D31" s="23" t="s">
        <v>58</v>
      </c>
      <c r="E31" s="25" t="s">
        <v>34</v>
      </c>
      <c r="F31" s="24" t="s">
        <v>59</v>
      </c>
      <c r="G31" s="40" t="s">
        <v>60</v>
      </c>
      <c r="H31" s="9" t="s">
        <v>61</v>
      </c>
      <c r="I31" s="25" t="s">
        <v>121</v>
      </c>
      <c r="J31" s="25" t="s">
        <v>63</v>
      </c>
      <c r="K31" s="25" t="s">
        <v>34</v>
      </c>
      <c r="L31" s="51" t="s">
        <v>64</v>
      </c>
      <c r="M31" s="26" t="s">
        <v>65</v>
      </c>
      <c r="N31" s="27" t="s">
        <v>42</v>
      </c>
      <c r="O31" s="28">
        <v>44263</v>
      </c>
      <c r="P31" s="29">
        <v>44265</v>
      </c>
      <c r="Q31" s="30" t="s">
        <v>122</v>
      </c>
      <c r="R31" s="31" t="s">
        <v>49</v>
      </c>
      <c r="S31" s="34" t="s">
        <v>57</v>
      </c>
      <c r="T31" s="18" t="str">
        <f t="shared" si="3"/>
        <v>&lt;5.18</v>
      </c>
      <c r="U31" s="18" t="str">
        <f t="shared" si="3"/>
        <v>&lt;4.33</v>
      </c>
      <c r="V31" s="19" t="str">
        <f t="shared" si="1"/>
        <v>&lt;9.5</v>
      </c>
      <c r="W31" s="49"/>
    </row>
    <row r="32" spans="1:23" x14ac:dyDescent="0.4">
      <c r="A32" s="4">
        <v>26</v>
      </c>
      <c r="B32" s="21" t="s">
        <v>58</v>
      </c>
      <c r="C32" s="22" t="s">
        <v>58</v>
      </c>
      <c r="D32" s="23" t="s">
        <v>58</v>
      </c>
      <c r="E32" s="25" t="s">
        <v>78</v>
      </c>
      <c r="F32" s="24" t="s">
        <v>79</v>
      </c>
      <c r="G32" s="40" t="s">
        <v>60</v>
      </c>
      <c r="H32" s="9" t="s">
        <v>61</v>
      </c>
      <c r="I32" s="25" t="s">
        <v>121</v>
      </c>
      <c r="J32" s="25" t="s">
        <v>63</v>
      </c>
      <c r="K32" s="25" t="s">
        <v>34</v>
      </c>
      <c r="L32" s="51" t="s">
        <v>64</v>
      </c>
      <c r="M32" s="26" t="s">
        <v>80</v>
      </c>
      <c r="N32" s="27" t="s">
        <v>42</v>
      </c>
      <c r="O32" s="28">
        <v>44263</v>
      </c>
      <c r="P32" s="29">
        <v>44265</v>
      </c>
      <c r="Q32" s="30" t="s">
        <v>123</v>
      </c>
      <c r="R32" s="31" t="s">
        <v>124</v>
      </c>
      <c r="S32" s="34" t="s">
        <v>94</v>
      </c>
      <c r="T32" s="18" t="str">
        <f t="shared" si="3"/>
        <v>&lt;4.49</v>
      </c>
      <c r="U32" s="18" t="str">
        <f t="shared" si="3"/>
        <v>&lt;4.42</v>
      </c>
      <c r="V32" s="19" t="str">
        <f t="shared" si="1"/>
        <v>&lt;8.9</v>
      </c>
      <c r="W32" s="49"/>
    </row>
    <row r="33" spans="1:23" x14ac:dyDescent="0.4">
      <c r="A33" s="21">
        <v>27</v>
      </c>
      <c r="B33" s="21" t="s">
        <v>58</v>
      </c>
      <c r="C33" s="22" t="s">
        <v>58</v>
      </c>
      <c r="D33" s="23" t="s">
        <v>58</v>
      </c>
      <c r="E33" s="25" t="s">
        <v>100</v>
      </c>
      <c r="F33" s="24" t="s">
        <v>101</v>
      </c>
      <c r="G33" s="40" t="s">
        <v>60</v>
      </c>
      <c r="H33" s="9" t="s">
        <v>61</v>
      </c>
      <c r="I33" s="25" t="s">
        <v>125</v>
      </c>
      <c r="J33" s="25" t="s">
        <v>63</v>
      </c>
      <c r="K33" s="25" t="s">
        <v>34</v>
      </c>
      <c r="L33" s="51" t="s">
        <v>64</v>
      </c>
      <c r="M33" s="26" t="s">
        <v>68</v>
      </c>
      <c r="N33" s="27" t="s">
        <v>42</v>
      </c>
      <c r="O33" s="28">
        <v>44264</v>
      </c>
      <c r="P33" s="29">
        <v>44266</v>
      </c>
      <c r="Q33" s="30" t="s">
        <v>88</v>
      </c>
      <c r="R33" s="31" t="s">
        <v>126</v>
      </c>
      <c r="S33" s="34" t="s">
        <v>127</v>
      </c>
      <c r="T33" s="18" t="str">
        <f t="shared" si="3"/>
        <v>&lt;4.73</v>
      </c>
      <c r="U33" s="18" t="str">
        <f t="shared" si="3"/>
        <v>&lt;5.1</v>
      </c>
      <c r="V33" s="19" t="str">
        <f t="shared" si="1"/>
        <v>&lt;9.8</v>
      </c>
      <c r="W33" s="49"/>
    </row>
    <row r="34" spans="1:23" x14ac:dyDescent="0.4">
      <c r="A34" s="21">
        <v>28</v>
      </c>
      <c r="B34" s="21" t="s">
        <v>58</v>
      </c>
      <c r="C34" s="22" t="s">
        <v>58</v>
      </c>
      <c r="D34" s="23" t="s">
        <v>58</v>
      </c>
      <c r="E34" s="25" t="s">
        <v>34</v>
      </c>
      <c r="F34" s="24" t="s">
        <v>59</v>
      </c>
      <c r="G34" s="40" t="s">
        <v>60</v>
      </c>
      <c r="H34" s="9" t="s">
        <v>61</v>
      </c>
      <c r="I34" s="25" t="s">
        <v>128</v>
      </c>
      <c r="J34" s="25" t="s">
        <v>63</v>
      </c>
      <c r="K34" s="25" t="s">
        <v>34</v>
      </c>
      <c r="L34" s="51" t="s">
        <v>64</v>
      </c>
      <c r="M34" s="26" t="s">
        <v>65</v>
      </c>
      <c r="N34" s="27" t="s">
        <v>42</v>
      </c>
      <c r="O34" s="28">
        <v>44262</v>
      </c>
      <c r="P34" s="29">
        <v>44265</v>
      </c>
      <c r="Q34" s="30" t="s">
        <v>129</v>
      </c>
      <c r="R34" s="31" t="s">
        <v>130</v>
      </c>
      <c r="S34" s="34" t="s">
        <v>77</v>
      </c>
      <c r="T34" s="18" t="str">
        <f t="shared" si="3"/>
        <v>&lt;5.27</v>
      </c>
      <c r="U34" s="18" t="str">
        <f t="shared" si="3"/>
        <v>&lt;4.89</v>
      </c>
      <c r="V34" s="19" t="str">
        <f t="shared" si="1"/>
        <v>&lt;10</v>
      </c>
      <c r="W34" s="49"/>
    </row>
    <row r="35" spans="1:23" x14ac:dyDescent="0.4">
      <c r="A35" s="21">
        <v>29</v>
      </c>
      <c r="B35" s="21" t="s">
        <v>58</v>
      </c>
      <c r="C35" s="22" t="s">
        <v>58</v>
      </c>
      <c r="D35" s="23" t="s">
        <v>58</v>
      </c>
      <c r="E35" s="25" t="s">
        <v>34</v>
      </c>
      <c r="F35" s="24" t="s">
        <v>59</v>
      </c>
      <c r="G35" s="40" t="s">
        <v>60</v>
      </c>
      <c r="H35" s="9" t="s">
        <v>61</v>
      </c>
      <c r="I35" s="25" t="s">
        <v>131</v>
      </c>
      <c r="J35" s="25" t="s">
        <v>63</v>
      </c>
      <c r="K35" s="25" t="s">
        <v>34</v>
      </c>
      <c r="L35" s="51" t="s">
        <v>64</v>
      </c>
      <c r="M35" s="26" t="s">
        <v>65</v>
      </c>
      <c r="N35" s="27" t="s">
        <v>42</v>
      </c>
      <c r="O35" s="28">
        <v>44263</v>
      </c>
      <c r="P35" s="29">
        <v>44265</v>
      </c>
      <c r="Q35" s="30" t="s">
        <v>110</v>
      </c>
      <c r="R35" s="31" t="s">
        <v>132</v>
      </c>
      <c r="S35" s="34" t="s">
        <v>54</v>
      </c>
      <c r="T35" s="18" t="str">
        <f t="shared" si="3"/>
        <v>&lt;5.23</v>
      </c>
      <c r="U35" s="18" t="str">
        <f t="shared" si="3"/>
        <v>&lt;6.34</v>
      </c>
      <c r="V35" s="19" t="str">
        <f t="shared" si="1"/>
        <v>&lt;12</v>
      </c>
      <c r="W35" s="49"/>
    </row>
    <row r="36" spans="1:23" x14ac:dyDescent="0.4">
      <c r="A36" s="21">
        <v>30</v>
      </c>
      <c r="B36" s="21" t="s">
        <v>58</v>
      </c>
      <c r="C36" s="22" t="s">
        <v>58</v>
      </c>
      <c r="D36" s="23" t="s">
        <v>58</v>
      </c>
      <c r="E36" s="25" t="s">
        <v>78</v>
      </c>
      <c r="F36" s="24" t="s">
        <v>79</v>
      </c>
      <c r="G36" s="40" t="s">
        <v>60</v>
      </c>
      <c r="H36" s="9" t="s">
        <v>61</v>
      </c>
      <c r="I36" s="25" t="s">
        <v>131</v>
      </c>
      <c r="J36" s="25" t="s">
        <v>63</v>
      </c>
      <c r="K36" s="25" t="s">
        <v>34</v>
      </c>
      <c r="L36" s="51" t="s">
        <v>64</v>
      </c>
      <c r="M36" s="26" t="s">
        <v>80</v>
      </c>
      <c r="N36" s="27" t="s">
        <v>42</v>
      </c>
      <c r="O36" s="28">
        <v>44263</v>
      </c>
      <c r="P36" s="29">
        <v>44265</v>
      </c>
      <c r="Q36" s="30" t="s">
        <v>133</v>
      </c>
      <c r="R36" s="31" t="s">
        <v>134</v>
      </c>
      <c r="S36" s="34" t="s">
        <v>135</v>
      </c>
      <c r="T36" s="18" t="str">
        <f t="shared" si="3"/>
        <v>&lt;0.475</v>
      </c>
      <c r="U36" s="18" t="str">
        <f t="shared" si="3"/>
        <v>&lt;0.482</v>
      </c>
      <c r="V36" s="19" t="str">
        <f t="shared" si="1"/>
        <v>&lt;0.96</v>
      </c>
      <c r="W36" s="49"/>
    </row>
    <row r="37" spans="1:23" x14ac:dyDescent="0.4">
      <c r="A37" s="4">
        <v>31</v>
      </c>
      <c r="B37" s="21" t="s">
        <v>58</v>
      </c>
      <c r="C37" s="22" t="s">
        <v>58</v>
      </c>
      <c r="D37" s="23" t="s">
        <v>58</v>
      </c>
      <c r="E37" s="25" t="s">
        <v>34</v>
      </c>
      <c r="F37" s="24" t="s">
        <v>59</v>
      </c>
      <c r="G37" s="40" t="s">
        <v>60</v>
      </c>
      <c r="H37" s="9" t="s">
        <v>61</v>
      </c>
      <c r="I37" s="25" t="s">
        <v>136</v>
      </c>
      <c r="J37" s="25" t="s">
        <v>63</v>
      </c>
      <c r="K37" s="25" t="s">
        <v>34</v>
      </c>
      <c r="L37" s="51" t="s">
        <v>64</v>
      </c>
      <c r="M37" s="26" t="s">
        <v>65</v>
      </c>
      <c r="N37" s="27" t="s">
        <v>42</v>
      </c>
      <c r="O37" s="28">
        <v>44262</v>
      </c>
      <c r="P37" s="29">
        <v>44265</v>
      </c>
      <c r="Q37" s="30" t="s">
        <v>137</v>
      </c>
      <c r="R37" s="31" t="s">
        <v>138</v>
      </c>
      <c r="S37" s="34" t="s">
        <v>139</v>
      </c>
      <c r="T37" s="18" t="str">
        <f t="shared" si="3"/>
        <v>&lt;5.35</v>
      </c>
      <c r="U37" s="18" t="str">
        <f t="shared" si="3"/>
        <v>&lt;4.01</v>
      </c>
      <c r="V37" s="19" t="str">
        <f t="shared" si="1"/>
        <v>&lt;9.4</v>
      </c>
      <c r="W37" s="49"/>
    </row>
    <row r="38" spans="1:23" x14ac:dyDescent="0.4">
      <c r="A38" s="21">
        <v>32</v>
      </c>
      <c r="B38" s="21" t="s">
        <v>58</v>
      </c>
      <c r="C38" s="22" t="s">
        <v>58</v>
      </c>
      <c r="D38" s="23" t="s">
        <v>58</v>
      </c>
      <c r="E38" s="25" t="s">
        <v>78</v>
      </c>
      <c r="F38" s="24" t="s">
        <v>79</v>
      </c>
      <c r="G38" s="40" t="s">
        <v>60</v>
      </c>
      <c r="H38" s="9" t="s">
        <v>61</v>
      </c>
      <c r="I38" s="25" t="s">
        <v>140</v>
      </c>
      <c r="J38" s="25" t="s">
        <v>63</v>
      </c>
      <c r="K38" s="25" t="s">
        <v>34</v>
      </c>
      <c r="L38" s="51" t="s">
        <v>64</v>
      </c>
      <c r="M38" s="26" t="s">
        <v>80</v>
      </c>
      <c r="N38" s="27" t="s">
        <v>42</v>
      </c>
      <c r="O38" s="28">
        <v>44263</v>
      </c>
      <c r="P38" s="29">
        <v>44265</v>
      </c>
      <c r="Q38" s="30" t="s">
        <v>141</v>
      </c>
      <c r="R38" s="31" t="s">
        <v>81</v>
      </c>
      <c r="S38" s="34" t="s">
        <v>142</v>
      </c>
      <c r="T38" s="18" t="str">
        <f t="shared" si="3"/>
        <v>&lt;0.349</v>
      </c>
      <c r="U38" s="18" t="str">
        <f t="shared" si="3"/>
        <v>&lt;0.377</v>
      </c>
      <c r="V38" s="19" t="str">
        <f t="shared" si="1"/>
        <v>&lt;0.73</v>
      </c>
      <c r="W38" s="49"/>
    </row>
    <row r="39" spans="1:23" x14ac:dyDescent="0.4">
      <c r="A39" s="21">
        <v>33</v>
      </c>
      <c r="B39" s="21" t="s">
        <v>58</v>
      </c>
      <c r="C39" s="22" t="s">
        <v>58</v>
      </c>
      <c r="D39" s="23" t="s">
        <v>58</v>
      </c>
      <c r="E39" s="25" t="s">
        <v>34</v>
      </c>
      <c r="F39" s="24" t="s">
        <v>59</v>
      </c>
      <c r="G39" s="40" t="s">
        <v>60</v>
      </c>
      <c r="H39" s="9" t="s">
        <v>61</v>
      </c>
      <c r="I39" s="25" t="s">
        <v>143</v>
      </c>
      <c r="J39" s="25" t="s">
        <v>63</v>
      </c>
      <c r="K39" s="25" t="s">
        <v>34</v>
      </c>
      <c r="L39" s="51" t="s">
        <v>64</v>
      </c>
      <c r="M39" s="26" t="s">
        <v>65</v>
      </c>
      <c r="N39" s="27" t="s">
        <v>42</v>
      </c>
      <c r="O39" s="28">
        <v>44262</v>
      </c>
      <c r="P39" s="29">
        <v>44265</v>
      </c>
      <c r="Q39" s="30" t="s">
        <v>144</v>
      </c>
      <c r="R39" s="31" t="s">
        <v>145</v>
      </c>
      <c r="S39" s="34" t="s">
        <v>94</v>
      </c>
      <c r="T39" s="18" t="str">
        <f t="shared" si="3"/>
        <v>&lt;3.79</v>
      </c>
      <c r="U39" s="18" t="str">
        <f t="shared" si="3"/>
        <v>&lt;5.12</v>
      </c>
      <c r="V39" s="19" t="str">
        <f t="shared" si="1"/>
        <v>&lt;8.9</v>
      </c>
      <c r="W39" s="49"/>
    </row>
    <row r="40" spans="1:23" x14ac:dyDescent="0.4">
      <c r="A40" s="21">
        <v>34</v>
      </c>
      <c r="B40" s="21" t="s">
        <v>58</v>
      </c>
      <c r="C40" s="22" t="s">
        <v>58</v>
      </c>
      <c r="D40" s="23" t="s">
        <v>58</v>
      </c>
      <c r="E40" s="25" t="s">
        <v>78</v>
      </c>
      <c r="F40" s="24" t="s">
        <v>79</v>
      </c>
      <c r="G40" s="40" t="s">
        <v>60</v>
      </c>
      <c r="H40" s="9" t="s">
        <v>61</v>
      </c>
      <c r="I40" s="25" t="s">
        <v>143</v>
      </c>
      <c r="J40" s="25" t="s">
        <v>63</v>
      </c>
      <c r="K40" s="25" t="s">
        <v>34</v>
      </c>
      <c r="L40" s="51" t="s">
        <v>64</v>
      </c>
      <c r="M40" s="26" t="s">
        <v>80</v>
      </c>
      <c r="N40" s="27" t="s">
        <v>42</v>
      </c>
      <c r="O40" s="28">
        <v>44263</v>
      </c>
      <c r="P40" s="29">
        <v>44265</v>
      </c>
      <c r="Q40" s="30" t="s">
        <v>146</v>
      </c>
      <c r="R40" s="31" t="s">
        <v>147</v>
      </c>
      <c r="S40" s="34" t="s">
        <v>148</v>
      </c>
      <c r="T40" s="18" t="str">
        <f t="shared" ref="T40:U55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&lt;0.451</v>
      </c>
      <c r="U40" s="18" t="str">
        <f t="shared" si="4"/>
        <v>&lt;0.476</v>
      </c>
      <c r="V40" s="19" t="str">
        <f t="shared" si="1"/>
        <v>&lt;0.93</v>
      </c>
      <c r="W40" s="49"/>
    </row>
    <row r="41" spans="1:23" x14ac:dyDescent="0.4">
      <c r="A41" s="21">
        <v>35</v>
      </c>
      <c r="B41" s="21" t="s">
        <v>58</v>
      </c>
      <c r="C41" s="22" t="s">
        <v>58</v>
      </c>
      <c r="D41" s="23" t="s">
        <v>58</v>
      </c>
      <c r="E41" s="25" t="s">
        <v>34</v>
      </c>
      <c r="F41" s="24" t="s">
        <v>59</v>
      </c>
      <c r="G41" s="40" t="s">
        <v>60</v>
      </c>
      <c r="H41" s="9" t="s">
        <v>61</v>
      </c>
      <c r="I41" s="25" t="s">
        <v>149</v>
      </c>
      <c r="J41" s="25" t="s">
        <v>63</v>
      </c>
      <c r="K41" s="25" t="s">
        <v>34</v>
      </c>
      <c r="L41" s="51" t="s">
        <v>64</v>
      </c>
      <c r="M41" s="26" t="s">
        <v>65</v>
      </c>
      <c r="N41" s="27" t="s">
        <v>42</v>
      </c>
      <c r="O41" s="28">
        <v>44262</v>
      </c>
      <c r="P41" s="29">
        <v>44265</v>
      </c>
      <c r="Q41" s="30" t="s">
        <v>150</v>
      </c>
      <c r="R41" s="31" t="s">
        <v>151</v>
      </c>
      <c r="S41" s="34" t="s">
        <v>152</v>
      </c>
      <c r="T41" s="18" t="str">
        <f t="shared" si="4"/>
        <v>&lt;7.05</v>
      </c>
      <c r="U41" s="18" t="str">
        <f t="shared" si="4"/>
        <v>&lt;6.53</v>
      </c>
      <c r="V41" s="19" t="str">
        <f t="shared" si="1"/>
        <v>&lt;14</v>
      </c>
      <c r="W41" s="49"/>
    </row>
    <row r="42" spans="1:23" x14ac:dyDescent="0.4">
      <c r="A42" s="4">
        <v>36</v>
      </c>
      <c r="B42" s="21" t="s">
        <v>58</v>
      </c>
      <c r="C42" s="22" t="s">
        <v>58</v>
      </c>
      <c r="D42" s="23" t="s">
        <v>58</v>
      </c>
      <c r="E42" s="25" t="s">
        <v>34</v>
      </c>
      <c r="F42" s="24" t="s">
        <v>59</v>
      </c>
      <c r="G42" s="40" t="s">
        <v>60</v>
      </c>
      <c r="H42" s="9" t="s">
        <v>61</v>
      </c>
      <c r="I42" s="25" t="s">
        <v>153</v>
      </c>
      <c r="J42" s="25" t="s">
        <v>63</v>
      </c>
      <c r="K42" s="25" t="s">
        <v>34</v>
      </c>
      <c r="L42" s="51" t="s">
        <v>64</v>
      </c>
      <c r="M42" s="26" t="s">
        <v>65</v>
      </c>
      <c r="N42" s="27" t="s">
        <v>42</v>
      </c>
      <c r="O42" s="28">
        <v>44262</v>
      </c>
      <c r="P42" s="29">
        <v>44265</v>
      </c>
      <c r="Q42" s="30" t="s">
        <v>154</v>
      </c>
      <c r="R42" s="31" t="s">
        <v>155</v>
      </c>
      <c r="S42" s="34" t="s">
        <v>152</v>
      </c>
      <c r="T42" s="18" t="str">
        <f t="shared" si="4"/>
        <v>&lt;7.73</v>
      </c>
      <c r="U42" s="18" t="str">
        <f t="shared" si="4"/>
        <v>&lt;6.08</v>
      </c>
      <c r="V42" s="19" t="str">
        <f t="shared" si="1"/>
        <v>&lt;14</v>
      </c>
      <c r="W42" s="49"/>
    </row>
    <row r="43" spans="1:23" x14ac:dyDescent="0.4">
      <c r="A43" s="21">
        <v>37</v>
      </c>
      <c r="B43" s="21" t="s">
        <v>58</v>
      </c>
      <c r="C43" s="22" t="s">
        <v>58</v>
      </c>
      <c r="D43" s="23" t="s">
        <v>58</v>
      </c>
      <c r="E43" s="25" t="s">
        <v>156</v>
      </c>
      <c r="F43" s="24" t="s">
        <v>157</v>
      </c>
      <c r="G43" s="40" t="s">
        <v>60</v>
      </c>
      <c r="H43" s="9" t="s">
        <v>61</v>
      </c>
      <c r="I43" s="25" t="s">
        <v>158</v>
      </c>
      <c r="J43" s="25" t="s">
        <v>159</v>
      </c>
      <c r="K43" s="25" t="s">
        <v>34</v>
      </c>
      <c r="L43" s="51" t="s">
        <v>64</v>
      </c>
      <c r="M43" s="26" t="s">
        <v>160</v>
      </c>
      <c r="N43" s="27" t="s">
        <v>42</v>
      </c>
      <c r="O43" s="28">
        <v>44264</v>
      </c>
      <c r="P43" s="29">
        <v>44266</v>
      </c>
      <c r="Q43" s="30" t="s">
        <v>161</v>
      </c>
      <c r="R43" s="31" t="s">
        <v>162</v>
      </c>
      <c r="S43" s="34" t="s">
        <v>163</v>
      </c>
      <c r="T43" s="18" t="str">
        <f t="shared" si="4"/>
        <v>&lt;0.233</v>
      </c>
      <c r="U43" s="18" t="str">
        <f t="shared" si="4"/>
        <v>&lt;0.269</v>
      </c>
      <c r="V43" s="19" t="str">
        <f t="shared" si="1"/>
        <v>&lt;0.5</v>
      </c>
      <c r="W43" s="49"/>
    </row>
    <row r="44" spans="1:23" x14ac:dyDescent="0.4">
      <c r="A44" s="21">
        <v>38</v>
      </c>
      <c r="B44" s="21" t="s">
        <v>58</v>
      </c>
      <c r="C44" s="22" t="s">
        <v>58</v>
      </c>
      <c r="D44" s="23" t="s">
        <v>58</v>
      </c>
      <c r="E44" s="25" t="s">
        <v>156</v>
      </c>
      <c r="F44" s="24" t="s">
        <v>157</v>
      </c>
      <c r="G44" s="40" t="s">
        <v>60</v>
      </c>
      <c r="H44" s="9" t="s">
        <v>61</v>
      </c>
      <c r="I44" s="25" t="s">
        <v>158</v>
      </c>
      <c r="J44" s="25" t="s">
        <v>159</v>
      </c>
      <c r="K44" s="25" t="s">
        <v>34</v>
      </c>
      <c r="L44" s="51" t="s">
        <v>64</v>
      </c>
      <c r="M44" s="26" t="s">
        <v>160</v>
      </c>
      <c r="N44" s="27" t="s">
        <v>42</v>
      </c>
      <c r="O44" s="28">
        <v>44264</v>
      </c>
      <c r="P44" s="29">
        <v>44266</v>
      </c>
      <c r="Q44" s="30" t="s">
        <v>164</v>
      </c>
      <c r="R44" s="31" t="s">
        <v>165</v>
      </c>
      <c r="S44" s="34" t="s">
        <v>166</v>
      </c>
      <c r="T44" s="18" t="str">
        <f t="shared" si="4"/>
        <v>&lt;0.394</v>
      </c>
      <c r="U44" s="18" t="str">
        <f t="shared" si="4"/>
        <v>&lt;0.399</v>
      </c>
      <c r="V44" s="19" t="str">
        <f t="shared" si="1"/>
        <v>&lt;0.79</v>
      </c>
      <c r="W44" s="49"/>
    </row>
    <row r="45" spans="1:23" x14ac:dyDescent="0.4">
      <c r="A45" s="21">
        <v>39</v>
      </c>
      <c r="B45" s="21" t="s">
        <v>58</v>
      </c>
      <c r="C45" s="22" t="s">
        <v>58</v>
      </c>
      <c r="D45" s="23" t="s">
        <v>58</v>
      </c>
      <c r="E45" s="25" t="s">
        <v>156</v>
      </c>
      <c r="F45" s="24" t="s">
        <v>157</v>
      </c>
      <c r="G45" s="40" t="s">
        <v>60</v>
      </c>
      <c r="H45" s="9" t="s">
        <v>61</v>
      </c>
      <c r="I45" s="25" t="s">
        <v>158</v>
      </c>
      <c r="J45" s="25" t="s">
        <v>159</v>
      </c>
      <c r="K45" s="25" t="s">
        <v>34</v>
      </c>
      <c r="L45" s="51" t="s">
        <v>64</v>
      </c>
      <c r="M45" s="26" t="s">
        <v>160</v>
      </c>
      <c r="N45" s="27" t="s">
        <v>42</v>
      </c>
      <c r="O45" s="28">
        <v>44264</v>
      </c>
      <c r="P45" s="29">
        <v>44266</v>
      </c>
      <c r="Q45" s="30" t="s">
        <v>167</v>
      </c>
      <c r="R45" s="31" t="s">
        <v>168</v>
      </c>
      <c r="S45" s="34" t="s">
        <v>169</v>
      </c>
      <c r="T45" s="18" t="str">
        <f t="shared" si="4"/>
        <v>&lt;0.274</v>
      </c>
      <c r="U45" s="18" t="str">
        <f t="shared" si="4"/>
        <v>&lt;0.311</v>
      </c>
      <c r="V45" s="19" t="str">
        <f t="shared" si="1"/>
        <v>&lt;0.59</v>
      </c>
      <c r="W45" s="49"/>
    </row>
    <row r="46" spans="1:23" x14ac:dyDescent="0.4">
      <c r="A46" s="21">
        <v>40</v>
      </c>
      <c r="B46" s="21" t="s">
        <v>58</v>
      </c>
      <c r="C46" s="22" t="s">
        <v>58</v>
      </c>
      <c r="D46" s="23" t="s">
        <v>58</v>
      </c>
      <c r="E46" s="25" t="s">
        <v>156</v>
      </c>
      <c r="F46" s="24" t="s">
        <v>157</v>
      </c>
      <c r="G46" s="40" t="s">
        <v>60</v>
      </c>
      <c r="H46" s="9" t="s">
        <v>61</v>
      </c>
      <c r="I46" s="25" t="s">
        <v>158</v>
      </c>
      <c r="J46" s="25" t="s">
        <v>159</v>
      </c>
      <c r="K46" s="25" t="s">
        <v>34</v>
      </c>
      <c r="L46" s="51" t="s">
        <v>64</v>
      </c>
      <c r="M46" s="26" t="s">
        <v>160</v>
      </c>
      <c r="N46" s="27" t="s">
        <v>42</v>
      </c>
      <c r="O46" s="28">
        <v>44264</v>
      </c>
      <c r="P46" s="29">
        <v>44266</v>
      </c>
      <c r="Q46" s="30" t="s">
        <v>170</v>
      </c>
      <c r="R46" s="31" t="s">
        <v>171</v>
      </c>
      <c r="S46" s="34" t="s">
        <v>172</v>
      </c>
      <c r="T46" s="18" t="str">
        <f t="shared" si="4"/>
        <v>&lt;0.373</v>
      </c>
      <c r="U46" s="18" t="str">
        <f t="shared" si="4"/>
        <v>&lt;0.477</v>
      </c>
      <c r="V46" s="19" t="str">
        <f t="shared" si="1"/>
        <v>&lt;0.85</v>
      </c>
      <c r="W46" s="49"/>
    </row>
    <row r="47" spans="1:23" x14ac:dyDescent="0.4">
      <c r="A47" s="21">
        <v>41</v>
      </c>
      <c r="B47" s="4" t="s">
        <v>173</v>
      </c>
      <c r="C47" s="5" t="s">
        <v>173</v>
      </c>
      <c r="D47" s="6" t="s">
        <v>174</v>
      </c>
      <c r="E47" s="10" t="s">
        <v>175</v>
      </c>
      <c r="F47" s="7"/>
      <c r="G47" s="50" t="s">
        <v>176</v>
      </c>
      <c r="H47" s="9" t="s">
        <v>177</v>
      </c>
      <c r="I47" s="25" t="s">
        <v>178</v>
      </c>
      <c r="J47" s="10"/>
      <c r="K47" s="10"/>
      <c r="L47" s="51" t="s">
        <v>64</v>
      </c>
      <c r="M47" s="11" t="s">
        <v>179</v>
      </c>
      <c r="N47" s="12" t="s">
        <v>180</v>
      </c>
      <c r="O47" s="13">
        <v>44081</v>
      </c>
      <c r="P47" s="14">
        <v>44089</v>
      </c>
      <c r="Q47" s="15" t="s">
        <v>181</v>
      </c>
      <c r="R47" s="16" t="s">
        <v>181</v>
      </c>
      <c r="S47" s="17" t="s">
        <v>182</v>
      </c>
      <c r="T47" s="18" t="str">
        <f t="shared" si="4"/>
        <v>-</v>
      </c>
      <c r="U47" s="18" t="str">
        <f t="shared" si="4"/>
        <v>-</v>
      </c>
      <c r="V47" s="19" t="str">
        <f t="shared" si="1"/>
        <v>&lt;25</v>
      </c>
      <c r="W47" s="20" t="str">
        <f t="shared" ref="W47:W61" si="5">IF(ISERROR(V47*1),"",IF(AND(H47="飲料水",V47&gt;=11),"○",IF(AND(H47="牛乳・乳児用食品",V47&gt;=51),"○",IF(AND(H47&lt;&gt;"",V47&gt;=110),"○",""))))</f>
        <v/>
      </c>
    </row>
    <row r="48" spans="1:23" x14ac:dyDescent="0.4">
      <c r="A48" s="21">
        <v>42</v>
      </c>
      <c r="B48" s="4" t="s">
        <v>173</v>
      </c>
      <c r="C48" s="5" t="s">
        <v>173</v>
      </c>
      <c r="D48" s="6" t="s">
        <v>174</v>
      </c>
      <c r="E48" s="10" t="s">
        <v>175</v>
      </c>
      <c r="F48" s="24"/>
      <c r="G48" s="50" t="s">
        <v>183</v>
      </c>
      <c r="H48" s="9" t="s">
        <v>177</v>
      </c>
      <c r="I48" s="25" t="s">
        <v>184</v>
      </c>
      <c r="J48" s="25"/>
      <c r="K48" s="25"/>
      <c r="L48" s="51" t="s">
        <v>64</v>
      </c>
      <c r="M48" s="11" t="s">
        <v>179</v>
      </c>
      <c r="N48" s="12" t="s">
        <v>180</v>
      </c>
      <c r="O48" s="28">
        <v>44081</v>
      </c>
      <c r="P48" s="29">
        <v>44089</v>
      </c>
      <c r="Q48" s="30" t="s">
        <v>181</v>
      </c>
      <c r="R48" s="31" t="s">
        <v>181</v>
      </c>
      <c r="S48" s="17" t="s">
        <v>182</v>
      </c>
      <c r="T48" s="18" t="str">
        <f t="shared" si="4"/>
        <v>-</v>
      </c>
      <c r="U48" s="18" t="str">
        <f t="shared" si="4"/>
        <v>-</v>
      </c>
      <c r="V48" s="19" t="str">
        <f t="shared" si="1"/>
        <v>&lt;25</v>
      </c>
      <c r="W48" s="20" t="str">
        <f t="shared" si="5"/>
        <v/>
      </c>
    </row>
    <row r="49" spans="1:23" x14ac:dyDescent="0.4">
      <c r="A49" s="21">
        <v>43</v>
      </c>
      <c r="B49" s="4" t="s">
        <v>173</v>
      </c>
      <c r="C49" s="5" t="s">
        <v>173</v>
      </c>
      <c r="D49" s="6" t="s">
        <v>174</v>
      </c>
      <c r="E49" s="10" t="s">
        <v>175</v>
      </c>
      <c r="F49" s="24"/>
      <c r="G49" s="50" t="s">
        <v>183</v>
      </c>
      <c r="H49" s="9" t="s">
        <v>177</v>
      </c>
      <c r="I49" s="25" t="s">
        <v>185</v>
      </c>
      <c r="J49" s="25"/>
      <c r="K49" s="25"/>
      <c r="L49" s="51" t="s">
        <v>64</v>
      </c>
      <c r="M49" s="11" t="s">
        <v>179</v>
      </c>
      <c r="N49" s="12" t="s">
        <v>180</v>
      </c>
      <c r="O49" s="28">
        <v>44081</v>
      </c>
      <c r="P49" s="29">
        <v>44089</v>
      </c>
      <c r="Q49" s="30" t="s">
        <v>181</v>
      </c>
      <c r="R49" s="31" t="s">
        <v>181</v>
      </c>
      <c r="S49" s="17" t="s">
        <v>186</v>
      </c>
      <c r="T49" s="18" t="str">
        <f t="shared" si="4"/>
        <v>-</v>
      </c>
      <c r="U49" s="18" t="str">
        <f t="shared" si="4"/>
        <v>-</v>
      </c>
      <c r="V49" s="19" t="str">
        <f t="shared" si="1"/>
        <v>&lt;25</v>
      </c>
      <c r="W49" s="20" t="str">
        <f t="shared" si="5"/>
        <v/>
      </c>
    </row>
    <row r="50" spans="1:23" x14ac:dyDescent="0.4">
      <c r="A50" s="21">
        <v>44</v>
      </c>
      <c r="B50" s="4" t="s">
        <v>173</v>
      </c>
      <c r="C50" s="5" t="s">
        <v>173</v>
      </c>
      <c r="D50" s="6" t="s">
        <v>174</v>
      </c>
      <c r="E50" s="10" t="s">
        <v>175</v>
      </c>
      <c r="F50" s="24"/>
      <c r="G50" s="50" t="s">
        <v>183</v>
      </c>
      <c r="H50" s="9" t="s">
        <v>177</v>
      </c>
      <c r="I50" s="25" t="s">
        <v>187</v>
      </c>
      <c r="J50" s="25"/>
      <c r="K50" s="25"/>
      <c r="L50" s="51" t="s">
        <v>64</v>
      </c>
      <c r="M50" s="11" t="s">
        <v>179</v>
      </c>
      <c r="N50" s="12" t="s">
        <v>180</v>
      </c>
      <c r="O50" s="28">
        <v>44081</v>
      </c>
      <c r="P50" s="29">
        <v>44089</v>
      </c>
      <c r="Q50" s="30" t="s">
        <v>181</v>
      </c>
      <c r="R50" s="31" t="s">
        <v>181</v>
      </c>
      <c r="S50" s="33" t="s">
        <v>186</v>
      </c>
      <c r="T50" s="18" t="str">
        <f t="shared" si="4"/>
        <v>-</v>
      </c>
      <c r="U50" s="18" t="str">
        <f t="shared" si="4"/>
        <v>-</v>
      </c>
      <c r="V50" s="19" t="str">
        <f t="shared" si="1"/>
        <v>&lt;25</v>
      </c>
      <c r="W50" s="20" t="str">
        <f t="shared" si="5"/>
        <v/>
      </c>
    </row>
    <row r="51" spans="1:23" x14ac:dyDescent="0.4">
      <c r="A51" s="21">
        <v>45</v>
      </c>
      <c r="B51" s="4" t="s">
        <v>173</v>
      </c>
      <c r="C51" s="5" t="s">
        <v>173</v>
      </c>
      <c r="D51" s="6" t="s">
        <v>174</v>
      </c>
      <c r="E51" s="10" t="s">
        <v>175</v>
      </c>
      <c r="F51" s="24"/>
      <c r="G51" s="50" t="s">
        <v>183</v>
      </c>
      <c r="H51" s="9" t="s">
        <v>177</v>
      </c>
      <c r="I51" s="25" t="s">
        <v>188</v>
      </c>
      <c r="J51" s="25"/>
      <c r="K51" s="25"/>
      <c r="L51" s="51" t="s">
        <v>64</v>
      </c>
      <c r="M51" s="11" t="s">
        <v>179</v>
      </c>
      <c r="N51" s="12" t="s">
        <v>180</v>
      </c>
      <c r="O51" s="28">
        <v>44081</v>
      </c>
      <c r="P51" s="29">
        <v>44089</v>
      </c>
      <c r="Q51" s="30" t="s">
        <v>181</v>
      </c>
      <c r="R51" s="31" t="s">
        <v>181</v>
      </c>
      <c r="S51" s="33" t="s">
        <v>186</v>
      </c>
      <c r="T51" s="18" t="str">
        <f t="shared" si="4"/>
        <v>-</v>
      </c>
      <c r="U51" s="18" t="str">
        <f t="shared" si="4"/>
        <v>-</v>
      </c>
      <c r="V51" s="19" t="str">
        <f t="shared" si="1"/>
        <v>&lt;25</v>
      </c>
      <c r="W51" s="20" t="str">
        <f t="shared" si="5"/>
        <v/>
      </c>
    </row>
    <row r="52" spans="1:23" x14ac:dyDescent="0.4">
      <c r="A52" s="21">
        <v>46</v>
      </c>
      <c r="B52" s="4" t="s">
        <v>173</v>
      </c>
      <c r="C52" s="5" t="s">
        <v>173</v>
      </c>
      <c r="D52" s="6" t="s">
        <v>174</v>
      </c>
      <c r="E52" s="25" t="s">
        <v>189</v>
      </c>
      <c r="F52" s="24"/>
      <c r="G52" s="50" t="s">
        <v>183</v>
      </c>
      <c r="H52" s="9" t="s">
        <v>177</v>
      </c>
      <c r="I52" s="25" t="s">
        <v>190</v>
      </c>
      <c r="J52" s="25"/>
      <c r="K52" s="25"/>
      <c r="L52" s="51" t="s">
        <v>64</v>
      </c>
      <c r="M52" s="11" t="s">
        <v>179</v>
      </c>
      <c r="N52" s="12" t="s">
        <v>180</v>
      </c>
      <c r="O52" s="28">
        <v>44116</v>
      </c>
      <c r="P52" s="29">
        <v>44125</v>
      </c>
      <c r="Q52" s="30" t="s">
        <v>34</v>
      </c>
      <c r="R52" s="31" t="s">
        <v>34</v>
      </c>
      <c r="S52" s="34" t="s">
        <v>186</v>
      </c>
      <c r="T52" s="18" t="str">
        <f t="shared" si="4"/>
        <v>-</v>
      </c>
      <c r="U52" s="18" t="str">
        <f t="shared" si="4"/>
        <v>-</v>
      </c>
      <c r="V52" s="19" t="str">
        <f t="shared" si="1"/>
        <v>&lt;25</v>
      </c>
      <c r="W52" s="20" t="str">
        <f t="shared" si="5"/>
        <v/>
      </c>
    </row>
    <row r="53" spans="1:23" x14ac:dyDescent="0.4">
      <c r="A53" s="21">
        <v>47</v>
      </c>
      <c r="B53" s="4" t="s">
        <v>173</v>
      </c>
      <c r="C53" s="5" t="s">
        <v>173</v>
      </c>
      <c r="D53" s="6" t="s">
        <v>174</v>
      </c>
      <c r="E53" s="25" t="s">
        <v>189</v>
      </c>
      <c r="F53" s="24"/>
      <c r="G53" s="50" t="s">
        <v>183</v>
      </c>
      <c r="H53" s="9" t="s">
        <v>177</v>
      </c>
      <c r="I53" s="25" t="s">
        <v>191</v>
      </c>
      <c r="J53" s="25"/>
      <c r="K53" s="25"/>
      <c r="L53" s="51" t="s">
        <v>64</v>
      </c>
      <c r="M53" s="11" t="s">
        <v>179</v>
      </c>
      <c r="N53" s="12" t="s">
        <v>180</v>
      </c>
      <c r="O53" s="28">
        <v>44116</v>
      </c>
      <c r="P53" s="29">
        <v>44125</v>
      </c>
      <c r="Q53" s="30" t="s">
        <v>34</v>
      </c>
      <c r="R53" s="31" t="s">
        <v>34</v>
      </c>
      <c r="S53" s="34" t="s">
        <v>186</v>
      </c>
      <c r="T53" s="18" t="str">
        <f t="shared" si="4"/>
        <v>-</v>
      </c>
      <c r="U53" s="18" t="str">
        <f t="shared" si="4"/>
        <v>-</v>
      </c>
      <c r="V53" s="19" t="str">
        <f t="shared" si="1"/>
        <v>&lt;25</v>
      </c>
      <c r="W53" s="20" t="str">
        <f t="shared" si="5"/>
        <v/>
      </c>
    </row>
    <row r="54" spans="1:23" x14ac:dyDescent="0.4">
      <c r="A54" s="21">
        <v>48</v>
      </c>
      <c r="B54" s="4" t="s">
        <v>173</v>
      </c>
      <c r="C54" s="5" t="s">
        <v>173</v>
      </c>
      <c r="D54" s="6" t="s">
        <v>174</v>
      </c>
      <c r="E54" s="25" t="s">
        <v>189</v>
      </c>
      <c r="F54" s="24"/>
      <c r="G54" s="50" t="s">
        <v>183</v>
      </c>
      <c r="H54" s="9" t="s">
        <v>177</v>
      </c>
      <c r="I54" s="25" t="s">
        <v>192</v>
      </c>
      <c r="J54" s="25"/>
      <c r="K54" s="25"/>
      <c r="L54" s="51" t="s">
        <v>64</v>
      </c>
      <c r="M54" s="11" t="s">
        <v>179</v>
      </c>
      <c r="N54" s="12" t="s">
        <v>180</v>
      </c>
      <c r="O54" s="28">
        <v>44116</v>
      </c>
      <c r="P54" s="29">
        <v>44125</v>
      </c>
      <c r="Q54" s="30" t="s">
        <v>34</v>
      </c>
      <c r="R54" s="31" t="s">
        <v>34</v>
      </c>
      <c r="S54" s="34" t="s">
        <v>186</v>
      </c>
      <c r="T54" s="18" t="str">
        <f t="shared" si="4"/>
        <v>-</v>
      </c>
      <c r="U54" s="18" t="str">
        <f t="shared" si="4"/>
        <v>-</v>
      </c>
      <c r="V54" s="19" t="str">
        <f t="shared" si="1"/>
        <v>&lt;25</v>
      </c>
      <c r="W54" s="20" t="str">
        <f t="shared" si="5"/>
        <v/>
      </c>
    </row>
    <row r="55" spans="1:23" x14ac:dyDescent="0.4">
      <c r="A55" s="21">
        <v>49</v>
      </c>
      <c r="B55" s="4" t="s">
        <v>173</v>
      </c>
      <c r="C55" s="5" t="s">
        <v>173</v>
      </c>
      <c r="D55" s="6" t="s">
        <v>174</v>
      </c>
      <c r="E55" s="25" t="s">
        <v>189</v>
      </c>
      <c r="F55" s="24"/>
      <c r="G55" s="50" t="s">
        <v>183</v>
      </c>
      <c r="H55" s="9" t="s">
        <v>177</v>
      </c>
      <c r="I55" s="25" t="s">
        <v>193</v>
      </c>
      <c r="J55" s="25"/>
      <c r="K55" s="25"/>
      <c r="L55" s="51" t="s">
        <v>64</v>
      </c>
      <c r="M55" s="11" t="s">
        <v>179</v>
      </c>
      <c r="N55" s="12" t="s">
        <v>180</v>
      </c>
      <c r="O55" s="28">
        <v>44116</v>
      </c>
      <c r="P55" s="29">
        <v>44125</v>
      </c>
      <c r="Q55" s="30" t="s">
        <v>34</v>
      </c>
      <c r="R55" s="31" t="s">
        <v>34</v>
      </c>
      <c r="S55" s="34" t="s">
        <v>186</v>
      </c>
      <c r="T55" s="18" t="str">
        <f t="shared" si="4"/>
        <v>-</v>
      </c>
      <c r="U55" s="18" t="str">
        <f t="shared" si="4"/>
        <v>-</v>
      </c>
      <c r="V55" s="19" t="str">
        <f t="shared" si="1"/>
        <v>&lt;25</v>
      </c>
      <c r="W55" s="20" t="str">
        <f t="shared" si="5"/>
        <v/>
      </c>
    </row>
    <row r="56" spans="1:23" x14ac:dyDescent="0.4">
      <c r="A56" s="21">
        <v>50</v>
      </c>
      <c r="B56" s="4" t="s">
        <v>173</v>
      </c>
      <c r="C56" s="5" t="s">
        <v>173</v>
      </c>
      <c r="D56" s="6" t="s">
        <v>174</v>
      </c>
      <c r="E56" s="25" t="s">
        <v>189</v>
      </c>
      <c r="F56" s="24"/>
      <c r="G56" s="50" t="s">
        <v>183</v>
      </c>
      <c r="H56" s="9" t="s">
        <v>177</v>
      </c>
      <c r="I56" s="25" t="s">
        <v>194</v>
      </c>
      <c r="J56" s="25"/>
      <c r="K56" s="25"/>
      <c r="L56" s="51" t="s">
        <v>64</v>
      </c>
      <c r="M56" s="11" t="s">
        <v>179</v>
      </c>
      <c r="N56" s="12" t="s">
        <v>180</v>
      </c>
      <c r="O56" s="28">
        <v>44116</v>
      </c>
      <c r="P56" s="29">
        <v>44125</v>
      </c>
      <c r="Q56" s="30" t="s">
        <v>34</v>
      </c>
      <c r="R56" s="31" t="s">
        <v>34</v>
      </c>
      <c r="S56" s="34" t="s">
        <v>186</v>
      </c>
      <c r="T56" s="18" t="str">
        <f t="shared" ref="T56:U56" si="6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-</v>
      </c>
      <c r="U56" s="18" t="str">
        <f t="shared" si="6"/>
        <v>-</v>
      </c>
      <c r="V56" s="19" t="str">
        <f t="shared" si="1"/>
        <v>&lt;25</v>
      </c>
      <c r="W56" s="20" t="str">
        <f t="shared" si="5"/>
        <v/>
      </c>
    </row>
    <row r="57" spans="1:23" x14ac:dyDescent="0.4">
      <c r="A57" s="21">
        <v>51</v>
      </c>
      <c r="B57" s="4" t="s">
        <v>173</v>
      </c>
      <c r="C57" s="5" t="s">
        <v>173</v>
      </c>
      <c r="D57" s="6" t="s">
        <v>174</v>
      </c>
      <c r="E57" s="25" t="s">
        <v>195</v>
      </c>
      <c r="F57" s="24"/>
      <c r="G57" s="50" t="s">
        <v>183</v>
      </c>
      <c r="H57" s="9" t="s">
        <v>177</v>
      </c>
      <c r="I57" s="25" t="s">
        <v>192</v>
      </c>
      <c r="J57" s="25"/>
      <c r="K57" s="25"/>
      <c r="L57" s="51" t="s">
        <v>64</v>
      </c>
      <c r="M57" s="11" t="s">
        <v>179</v>
      </c>
      <c r="N57" s="12" t="s">
        <v>180</v>
      </c>
      <c r="O57" s="28">
        <v>44208</v>
      </c>
      <c r="P57" s="29">
        <v>44217</v>
      </c>
      <c r="Q57" s="30" t="s">
        <v>34</v>
      </c>
      <c r="R57" s="31" t="s">
        <v>34</v>
      </c>
      <c r="S57" s="34" t="s">
        <v>186</v>
      </c>
      <c r="T57" s="18" t="s">
        <v>34</v>
      </c>
      <c r="U57" s="18" t="s">
        <v>34</v>
      </c>
      <c r="V57" s="19" t="s">
        <v>186</v>
      </c>
      <c r="W57" s="20" t="str">
        <f t="shared" si="5"/>
        <v/>
      </c>
    </row>
    <row r="58" spans="1:23" x14ac:dyDescent="0.4">
      <c r="A58" s="21">
        <v>52</v>
      </c>
      <c r="B58" s="4" t="s">
        <v>173</v>
      </c>
      <c r="C58" s="5" t="s">
        <v>173</v>
      </c>
      <c r="D58" s="6" t="s">
        <v>174</v>
      </c>
      <c r="E58" s="25" t="s">
        <v>195</v>
      </c>
      <c r="F58" s="24"/>
      <c r="G58" s="50" t="s">
        <v>183</v>
      </c>
      <c r="H58" s="9" t="s">
        <v>177</v>
      </c>
      <c r="I58" s="25" t="s">
        <v>192</v>
      </c>
      <c r="J58" s="25"/>
      <c r="K58" s="25"/>
      <c r="L58" s="51" t="s">
        <v>64</v>
      </c>
      <c r="M58" s="11" t="s">
        <v>179</v>
      </c>
      <c r="N58" s="12" t="s">
        <v>180</v>
      </c>
      <c r="O58" s="28">
        <v>44208</v>
      </c>
      <c r="P58" s="29">
        <v>44217</v>
      </c>
      <c r="Q58" s="30" t="s">
        <v>34</v>
      </c>
      <c r="R58" s="31" t="s">
        <v>34</v>
      </c>
      <c r="S58" s="34" t="s">
        <v>186</v>
      </c>
      <c r="T58" s="18" t="s">
        <v>34</v>
      </c>
      <c r="U58" s="18" t="s">
        <v>34</v>
      </c>
      <c r="V58" s="19" t="s">
        <v>186</v>
      </c>
      <c r="W58" s="20" t="str">
        <f t="shared" si="5"/>
        <v/>
      </c>
    </row>
    <row r="59" spans="1:23" x14ac:dyDescent="0.4">
      <c r="A59" s="21">
        <v>53</v>
      </c>
      <c r="B59" s="4" t="s">
        <v>173</v>
      </c>
      <c r="C59" s="5" t="s">
        <v>173</v>
      </c>
      <c r="D59" s="6" t="s">
        <v>174</v>
      </c>
      <c r="E59" s="41" t="s">
        <v>195</v>
      </c>
      <c r="F59" s="39"/>
      <c r="G59" s="50" t="s">
        <v>183</v>
      </c>
      <c r="H59" s="9" t="s">
        <v>177</v>
      </c>
      <c r="I59" s="41" t="s">
        <v>190</v>
      </c>
      <c r="J59" s="41"/>
      <c r="K59" s="41"/>
      <c r="L59" s="51" t="s">
        <v>64</v>
      </c>
      <c r="M59" s="11" t="s">
        <v>179</v>
      </c>
      <c r="N59" s="12" t="s">
        <v>180</v>
      </c>
      <c r="O59" s="44">
        <v>44208</v>
      </c>
      <c r="P59" s="45">
        <v>44217</v>
      </c>
      <c r="Q59" s="30" t="s">
        <v>34</v>
      </c>
      <c r="R59" s="46" t="s">
        <v>34</v>
      </c>
      <c r="S59" s="47" t="s">
        <v>186</v>
      </c>
      <c r="T59" s="18" t="s">
        <v>34</v>
      </c>
      <c r="U59" s="18" t="s">
        <v>34</v>
      </c>
      <c r="V59" s="19" t="s">
        <v>186</v>
      </c>
      <c r="W59" s="20" t="str">
        <f t="shared" si="5"/>
        <v/>
      </c>
    </row>
    <row r="60" spans="1:23" x14ac:dyDescent="0.4">
      <c r="A60" s="21">
        <v>54</v>
      </c>
      <c r="B60" s="4" t="s">
        <v>173</v>
      </c>
      <c r="C60" s="5" t="s">
        <v>173</v>
      </c>
      <c r="D60" s="6" t="s">
        <v>174</v>
      </c>
      <c r="E60" s="41" t="s">
        <v>195</v>
      </c>
      <c r="F60" s="39"/>
      <c r="G60" s="50" t="s">
        <v>183</v>
      </c>
      <c r="H60" s="9" t="s">
        <v>177</v>
      </c>
      <c r="I60" s="41" t="s">
        <v>196</v>
      </c>
      <c r="J60" s="41"/>
      <c r="K60" s="41"/>
      <c r="L60" s="51" t="s">
        <v>64</v>
      </c>
      <c r="M60" s="11" t="s">
        <v>179</v>
      </c>
      <c r="N60" s="12" t="s">
        <v>180</v>
      </c>
      <c r="O60" s="44">
        <v>44208</v>
      </c>
      <c r="P60" s="45">
        <v>44217</v>
      </c>
      <c r="Q60" s="30" t="s">
        <v>34</v>
      </c>
      <c r="R60" s="31" t="s">
        <v>34</v>
      </c>
      <c r="S60" s="47" t="s">
        <v>186</v>
      </c>
      <c r="T60" s="18" t="s">
        <v>34</v>
      </c>
      <c r="U60" s="18" t="s">
        <v>34</v>
      </c>
      <c r="V60" s="19" t="s">
        <v>186</v>
      </c>
      <c r="W60" s="20" t="str">
        <f t="shared" si="5"/>
        <v/>
      </c>
    </row>
    <row r="61" spans="1:23" x14ac:dyDescent="0.4">
      <c r="A61" s="21">
        <v>55</v>
      </c>
      <c r="B61" s="4" t="s">
        <v>173</v>
      </c>
      <c r="C61" s="5" t="s">
        <v>173</v>
      </c>
      <c r="D61" s="6" t="s">
        <v>174</v>
      </c>
      <c r="E61" s="41" t="s">
        <v>195</v>
      </c>
      <c r="F61" s="61"/>
      <c r="G61" s="50" t="s">
        <v>183</v>
      </c>
      <c r="H61" s="9" t="s">
        <v>177</v>
      </c>
      <c r="I61" s="41" t="s">
        <v>196</v>
      </c>
      <c r="J61" s="41"/>
      <c r="K61" s="41"/>
      <c r="L61" s="51" t="s">
        <v>64</v>
      </c>
      <c r="M61" s="11" t="s">
        <v>179</v>
      </c>
      <c r="N61" s="12" t="s">
        <v>180</v>
      </c>
      <c r="O61" s="28">
        <v>44208</v>
      </c>
      <c r="P61" s="45">
        <v>44217</v>
      </c>
      <c r="Q61" s="30" t="s">
        <v>34</v>
      </c>
      <c r="R61" s="31" t="s">
        <v>34</v>
      </c>
      <c r="S61" s="31" t="s">
        <v>186</v>
      </c>
      <c r="T61" s="18" t="s">
        <v>34</v>
      </c>
      <c r="U61" s="18" t="s">
        <v>34</v>
      </c>
      <c r="V61" s="19" t="s">
        <v>186</v>
      </c>
      <c r="W61" s="20" t="str">
        <f t="shared" si="5"/>
        <v/>
      </c>
    </row>
    <row r="62" spans="1:23" x14ac:dyDescent="0.4">
      <c r="A62" s="21">
        <v>56</v>
      </c>
      <c r="B62" s="4" t="s">
        <v>197</v>
      </c>
      <c r="C62" s="5" t="s">
        <v>197</v>
      </c>
      <c r="D62" s="6" t="s">
        <v>198</v>
      </c>
      <c r="E62" s="25" t="s">
        <v>34</v>
      </c>
      <c r="F62" s="7" t="s">
        <v>34</v>
      </c>
      <c r="G62" s="50" t="s">
        <v>183</v>
      </c>
      <c r="H62" s="9" t="s">
        <v>177</v>
      </c>
      <c r="I62" s="107" t="s">
        <v>199</v>
      </c>
      <c r="J62" s="107" t="s">
        <v>34</v>
      </c>
      <c r="K62" s="107" t="s">
        <v>34</v>
      </c>
      <c r="L62" s="51" t="s">
        <v>64</v>
      </c>
      <c r="M62" s="11" t="s">
        <v>200</v>
      </c>
      <c r="N62" s="12" t="s">
        <v>42</v>
      </c>
      <c r="O62" s="13">
        <v>44235</v>
      </c>
      <c r="P62" s="29">
        <v>44235</v>
      </c>
      <c r="Q62" s="15" t="s">
        <v>201</v>
      </c>
      <c r="R62" s="16" t="s">
        <v>202</v>
      </c>
      <c r="S62" s="17" t="s">
        <v>54</v>
      </c>
      <c r="T62" s="18" t="s">
        <v>201</v>
      </c>
      <c r="U62" s="18" t="s">
        <v>202</v>
      </c>
      <c r="V62" s="19" t="s">
        <v>54</v>
      </c>
      <c r="W62" s="20"/>
    </row>
    <row r="63" spans="1:23" x14ac:dyDescent="0.4">
      <c r="A63" s="21">
        <v>57</v>
      </c>
      <c r="B63" s="4" t="s">
        <v>197</v>
      </c>
      <c r="C63" s="5" t="s">
        <v>197</v>
      </c>
      <c r="D63" s="6" t="s">
        <v>198</v>
      </c>
      <c r="E63" s="25" t="s">
        <v>34</v>
      </c>
      <c r="F63" s="7" t="s">
        <v>34</v>
      </c>
      <c r="G63" s="50" t="s">
        <v>183</v>
      </c>
      <c r="H63" s="9" t="s">
        <v>177</v>
      </c>
      <c r="I63" s="25" t="s">
        <v>203</v>
      </c>
      <c r="J63" s="107" t="s">
        <v>34</v>
      </c>
      <c r="K63" s="107" t="s">
        <v>34</v>
      </c>
      <c r="L63" s="51" t="s">
        <v>64</v>
      </c>
      <c r="M63" s="11" t="s">
        <v>200</v>
      </c>
      <c r="N63" s="12" t="s">
        <v>42</v>
      </c>
      <c r="O63" s="13">
        <v>44235</v>
      </c>
      <c r="P63" s="29">
        <v>44237</v>
      </c>
      <c r="Q63" s="30" t="s">
        <v>129</v>
      </c>
      <c r="R63" s="31" t="s">
        <v>204</v>
      </c>
      <c r="S63" s="17" t="s">
        <v>74</v>
      </c>
      <c r="T63" s="18" t="s">
        <v>129</v>
      </c>
      <c r="U63" s="18" t="s">
        <v>204</v>
      </c>
      <c r="V63" s="19" t="s">
        <v>74</v>
      </c>
      <c r="W63" s="20"/>
    </row>
    <row r="64" spans="1:23" x14ac:dyDescent="0.4">
      <c r="A64" s="21">
        <v>58</v>
      </c>
      <c r="B64" s="4" t="s">
        <v>197</v>
      </c>
      <c r="C64" s="5" t="s">
        <v>197</v>
      </c>
      <c r="D64" s="23" t="s">
        <v>198</v>
      </c>
      <c r="E64" s="25" t="s">
        <v>34</v>
      </c>
      <c r="F64" s="7" t="s">
        <v>34</v>
      </c>
      <c r="G64" s="50" t="s">
        <v>183</v>
      </c>
      <c r="H64" s="9" t="s">
        <v>205</v>
      </c>
      <c r="I64" s="25" t="s">
        <v>206</v>
      </c>
      <c r="J64" s="107" t="s">
        <v>34</v>
      </c>
      <c r="K64" s="107" t="s">
        <v>34</v>
      </c>
      <c r="L64" s="51" t="s">
        <v>64</v>
      </c>
      <c r="M64" s="11" t="s">
        <v>200</v>
      </c>
      <c r="N64" s="12" t="s">
        <v>42</v>
      </c>
      <c r="O64" s="13">
        <v>44235</v>
      </c>
      <c r="P64" s="29">
        <v>44239</v>
      </c>
      <c r="Q64" s="30" t="s">
        <v>207</v>
      </c>
      <c r="R64" s="31" t="s">
        <v>76</v>
      </c>
      <c r="S64" s="17" t="s">
        <v>77</v>
      </c>
      <c r="T64" s="18" t="s">
        <v>207</v>
      </c>
      <c r="U64" s="18" t="s">
        <v>76</v>
      </c>
      <c r="V64" s="19" t="s">
        <v>77</v>
      </c>
      <c r="W64" s="20"/>
    </row>
    <row r="65" spans="1:23" x14ac:dyDescent="0.4">
      <c r="A65" s="21">
        <v>59</v>
      </c>
      <c r="B65" s="4" t="s">
        <v>197</v>
      </c>
      <c r="C65" s="5" t="s">
        <v>197</v>
      </c>
      <c r="D65" s="23" t="s">
        <v>208</v>
      </c>
      <c r="E65" s="25" t="s">
        <v>34</v>
      </c>
      <c r="F65" s="7" t="s">
        <v>34</v>
      </c>
      <c r="G65" s="50" t="s">
        <v>183</v>
      </c>
      <c r="H65" s="32" t="s">
        <v>61</v>
      </c>
      <c r="I65" s="25" t="s">
        <v>209</v>
      </c>
      <c r="J65" s="107" t="s">
        <v>159</v>
      </c>
      <c r="K65" s="107" t="s">
        <v>34</v>
      </c>
      <c r="L65" s="51" t="s">
        <v>64</v>
      </c>
      <c r="M65" s="11" t="s">
        <v>200</v>
      </c>
      <c r="N65" s="12" t="s">
        <v>42</v>
      </c>
      <c r="O65" s="13">
        <v>44235</v>
      </c>
      <c r="P65" s="29">
        <v>44246</v>
      </c>
      <c r="Q65" s="30" t="s">
        <v>210</v>
      </c>
      <c r="R65" s="31" t="s">
        <v>211</v>
      </c>
      <c r="S65" s="33" t="s">
        <v>106</v>
      </c>
      <c r="T65" s="18" t="s">
        <v>212</v>
      </c>
      <c r="U65" s="18" t="s">
        <v>211</v>
      </c>
      <c r="V65" s="19" t="s">
        <v>106</v>
      </c>
      <c r="W65" s="20"/>
    </row>
    <row r="66" spans="1:23" x14ac:dyDescent="0.4">
      <c r="A66" s="21">
        <v>60</v>
      </c>
      <c r="B66" s="4" t="s">
        <v>197</v>
      </c>
      <c r="C66" s="5" t="s">
        <v>197</v>
      </c>
      <c r="D66" s="23" t="s">
        <v>198</v>
      </c>
      <c r="E66" s="25" t="s">
        <v>34</v>
      </c>
      <c r="F66" s="7" t="s">
        <v>34</v>
      </c>
      <c r="G66" s="50" t="s">
        <v>183</v>
      </c>
      <c r="H66" s="9" t="s">
        <v>61</v>
      </c>
      <c r="I66" s="25" t="s">
        <v>213</v>
      </c>
      <c r="J66" s="107" t="s">
        <v>214</v>
      </c>
      <c r="K66" s="107" t="s">
        <v>34</v>
      </c>
      <c r="L66" s="51" t="s">
        <v>64</v>
      </c>
      <c r="M66" s="11" t="s">
        <v>200</v>
      </c>
      <c r="N66" s="12" t="s">
        <v>42</v>
      </c>
      <c r="O66" s="13">
        <v>44235</v>
      </c>
      <c r="P66" s="29">
        <v>44244</v>
      </c>
      <c r="Q66" s="30" t="s">
        <v>215</v>
      </c>
      <c r="R66" s="31" t="s">
        <v>216</v>
      </c>
      <c r="S66" s="33" t="s">
        <v>106</v>
      </c>
      <c r="T66" s="18" t="s">
        <v>217</v>
      </c>
      <c r="U66" s="18" t="s">
        <v>216</v>
      </c>
      <c r="V66" s="19" t="s">
        <v>106</v>
      </c>
      <c r="W66" s="20"/>
    </row>
    <row r="67" spans="1:23" x14ac:dyDescent="0.4">
      <c r="A67" s="21">
        <v>61</v>
      </c>
      <c r="B67" s="4" t="s">
        <v>197</v>
      </c>
      <c r="C67" s="5" t="s">
        <v>197</v>
      </c>
      <c r="D67" s="23" t="s">
        <v>34</v>
      </c>
      <c r="E67" s="25" t="s">
        <v>34</v>
      </c>
      <c r="F67" s="7" t="s">
        <v>218</v>
      </c>
      <c r="G67" s="50" t="s">
        <v>183</v>
      </c>
      <c r="H67" s="9" t="s">
        <v>205</v>
      </c>
      <c r="I67" s="25" t="s">
        <v>219</v>
      </c>
      <c r="J67" s="107" t="s">
        <v>34</v>
      </c>
      <c r="K67" s="107" t="s">
        <v>34</v>
      </c>
      <c r="L67" s="51" t="s">
        <v>64</v>
      </c>
      <c r="M67" s="11" t="s">
        <v>200</v>
      </c>
      <c r="N67" s="12" t="s">
        <v>42</v>
      </c>
      <c r="O67" s="13">
        <v>44235</v>
      </c>
      <c r="P67" s="29">
        <v>44243</v>
      </c>
      <c r="Q67" s="30" t="s">
        <v>220</v>
      </c>
      <c r="R67" s="31" t="s">
        <v>221</v>
      </c>
      <c r="S67" s="34" t="s">
        <v>106</v>
      </c>
      <c r="T67" s="18" t="s">
        <v>222</v>
      </c>
      <c r="U67" s="18" t="s">
        <v>223</v>
      </c>
      <c r="V67" s="19" t="s">
        <v>106</v>
      </c>
      <c r="W67" s="20"/>
    </row>
    <row r="68" spans="1:23" x14ac:dyDescent="0.4">
      <c r="A68" s="21">
        <v>62</v>
      </c>
      <c r="B68" s="4" t="s">
        <v>197</v>
      </c>
      <c r="C68" s="5" t="s">
        <v>197</v>
      </c>
      <c r="D68" s="23" t="s">
        <v>34</v>
      </c>
      <c r="E68" s="25" t="s">
        <v>34</v>
      </c>
      <c r="F68" s="24" t="s">
        <v>224</v>
      </c>
      <c r="G68" s="50" t="s">
        <v>183</v>
      </c>
      <c r="H68" s="32" t="s">
        <v>205</v>
      </c>
      <c r="I68" s="25" t="s">
        <v>225</v>
      </c>
      <c r="J68" s="107" t="s">
        <v>34</v>
      </c>
      <c r="K68" s="107" t="s">
        <v>34</v>
      </c>
      <c r="L68" s="51" t="s">
        <v>64</v>
      </c>
      <c r="M68" s="11" t="s">
        <v>200</v>
      </c>
      <c r="N68" s="12" t="s">
        <v>42</v>
      </c>
      <c r="O68" s="13">
        <v>44235</v>
      </c>
      <c r="P68" s="29">
        <v>44242</v>
      </c>
      <c r="Q68" s="30" t="s">
        <v>226</v>
      </c>
      <c r="R68" s="31" t="s">
        <v>137</v>
      </c>
      <c r="S68" s="34" t="s">
        <v>77</v>
      </c>
      <c r="T68" s="18" t="s">
        <v>226</v>
      </c>
      <c r="U68" s="18" t="s">
        <v>137</v>
      </c>
      <c r="V68" s="19" t="s">
        <v>77</v>
      </c>
      <c r="W68" s="20"/>
    </row>
    <row r="69" spans="1:23" x14ac:dyDescent="0.4">
      <c r="A69" s="21">
        <v>63</v>
      </c>
      <c r="B69" s="4" t="s">
        <v>197</v>
      </c>
      <c r="C69" s="5" t="s">
        <v>197</v>
      </c>
      <c r="D69" s="23" t="s">
        <v>198</v>
      </c>
      <c r="E69" s="25" t="s">
        <v>34</v>
      </c>
      <c r="F69" s="24" t="s">
        <v>227</v>
      </c>
      <c r="G69" s="50" t="s">
        <v>183</v>
      </c>
      <c r="H69" s="9" t="s">
        <v>228</v>
      </c>
      <c r="I69" s="25" t="s">
        <v>229</v>
      </c>
      <c r="J69" s="25" t="s">
        <v>34</v>
      </c>
      <c r="K69" s="25" t="s">
        <v>34</v>
      </c>
      <c r="L69" s="61" t="s">
        <v>64</v>
      </c>
      <c r="M69" s="11" t="s">
        <v>200</v>
      </c>
      <c r="N69" s="12" t="s">
        <v>42</v>
      </c>
      <c r="O69" s="28">
        <v>44243</v>
      </c>
      <c r="P69" s="29">
        <v>44243</v>
      </c>
      <c r="Q69" s="30" t="s">
        <v>230</v>
      </c>
      <c r="R69" s="31" t="s">
        <v>231</v>
      </c>
      <c r="S69" s="34" t="s">
        <v>232</v>
      </c>
      <c r="T69" s="18" t="s">
        <v>230</v>
      </c>
      <c r="U69" s="18" t="s">
        <v>231</v>
      </c>
      <c r="V69" s="19" t="s">
        <v>232</v>
      </c>
      <c r="W69" s="20"/>
    </row>
    <row r="70" spans="1:23" x14ac:dyDescent="0.4">
      <c r="A70" s="21">
        <v>64</v>
      </c>
      <c r="B70" s="4" t="s">
        <v>197</v>
      </c>
      <c r="C70" s="5" t="s">
        <v>197</v>
      </c>
      <c r="D70" s="23" t="s">
        <v>198</v>
      </c>
      <c r="E70" s="25" t="s">
        <v>34</v>
      </c>
      <c r="F70" s="24" t="s">
        <v>34</v>
      </c>
      <c r="G70" s="50" t="s">
        <v>60</v>
      </c>
      <c r="H70" s="9" t="s">
        <v>228</v>
      </c>
      <c r="I70" s="25" t="s">
        <v>233</v>
      </c>
      <c r="J70" s="25" t="s">
        <v>34</v>
      </c>
      <c r="K70" s="25" t="s">
        <v>34</v>
      </c>
      <c r="L70" s="61" t="s">
        <v>64</v>
      </c>
      <c r="M70" s="11" t="s">
        <v>200</v>
      </c>
      <c r="N70" s="12" t="s">
        <v>42</v>
      </c>
      <c r="O70" s="28">
        <v>44243</v>
      </c>
      <c r="P70" s="29">
        <v>44243</v>
      </c>
      <c r="Q70" s="30" t="s">
        <v>234</v>
      </c>
      <c r="R70" s="31" t="s">
        <v>235</v>
      </c>
      <c r="S70" s="34" t="s">
        <v>236</v>
      </c>
      <c r="T70" s="18" t="s">
        <v>234</v>
      </c>
      <c r="U70" s="18" t="s">
        <v>235</v>
      </c>
      <c r="V70" s="19" t="s">
        <v>236</v>
      </c>
      <c r="W70" s="20"/>
    </row>
    <row r="71" spans="1:23" x14ac:dyDescent="0.4">
      <c r="A71" s="21">
        <v>65</v>
      </c>
      <c r="B71" s="4" t="s">
        <v>197</v>
      </c>
      <c r="C71" s="5" t="s">
        <v>197</v>
      </c>
      <c r="D71" s="23" t="s">
        <v>237</v>
      </c>
      <c r="E71" s="25" t="s">
        <v>238</v>
      </c>
      <c r="F71" s="24" t="s">
        <v>34</v>
      </c>
      <c r="G71" s="50" t="s">
        <v>60</v>
      </c>
      <c r="H71" s="9" t="s">
        <v>239</v>
      </c>
      <c r="I71" s="25" t="s">
        <v>240</v>
      </c>
      <c r="J71" s="25" t="s">
        <v>34</v>
      </c>
      <c r="K71" s="25" t="s">
        <v>34</v>
      </c>
      <c r="L71" s="61" t="s">
        <v>64</v>
      </c>
      <c r="M71" s="11" t="s">
        <v>241</v>
      </c>
      <c r="N71" s="12" t="s">
        <v>42</v>
      </c>
      <c r="O71" s="28">
        <v>44229</v>
      </c>
      <c r="P71" s="29">
        <v>44229</v>
      </c>
      <c r="Q71" s="30" t="s">
        <v>86</v>
      </c>
      <c r="R71" s="31" t="s">
        <v>242</v>
      </c>
      <c r="S71" s="34" t="s">
        <v>54</v>
      </c>
      <c r="T71" s="18" t="s">
        <v>86</v>
      </c>
      <c r="U71" s="18" t="s">
        <v>242</v>
      </c>
      <c r="V71" s="19" t="s">
        <v>54</v>
      </c>
      <c r="W71" s="20"/>
    </row>
    <row r="72" spans="1:23" x14ac:dyDescent="0.4">
      <c r="A72" s="21">
        <v>66</v>
      </c>
      <c r="B72" s="4" t="s">
        <v>197</v>
      </c>
      <c r="C72" s="5" t="s">
        <v>197</v>
      </c>
      <c r="D72" s="23" t="s">
        <v>237</v>
      </c>
      <c r="E72" s="25" t="s">
        <v>238</v>
      </c>
      <c r="F72" s="24" t="s">
        <v>34</v>
      </c>
      <c r="G72" s="50" t="s">
        <v>60</v>
      </c>
      <c r="H72" s="9" t="s">
        <v>239</v>
      </c>
      <c r="I72" s="25" t="s">
        <v>240</v>
      </c>
      <c r="J72" s="25" t="s">
        <v>34</v>
      </c>
      <c r="K72" s="25" t="s">
        <v>34</v>
      </c>
      <c r="L72" s="61" t="s">
        <v>64</v>
      </c>
      <c r="M72" s="11" t="s">
        <v>241</v>
      </c>
      <c r="N72" s="12" t="s">
        <v>42</v>
      </c>
      <c r="O72" s="28">
        <v>44229</v>
      </c>
      <c r="P72" s="29">
        <v>44229</v>
      </c>
      <c r="Q72" s="30" t="s">
        <v>243</v>
      </c>
      <c r="R72" s="31" t="s">
        <v>221</v>
      </c>
      <c r="S72" s="34" t="s">
        <v>106</v>
      </c>
      <c r="T72" s="18" t="s">
        <v>243</v>
      </c>
      <c r="U72" s="18" t="s">
        <v>223</v>
      </c>
      <c r="V72" s="19" t="s">
        <v>106</v>
      </c>
      <c r="W72" s="20"/>
    </row>
    <row r="73" spans="1:23" x14ac:dyDescent="0.4">
      <c r="A73" s="21">
        <v>67</v>
      </c>
      <c r="B73" s="4" t="s">
        <v>197</v>
      </c>
      <c r="C73" s="5" t="s">
        <v>197</v>
      </c>
      <c r="D73" s="23" t="s">
        <v>237</v>
      </c>
      <c r="E73" s="25" t="s">
        <v>238</v>
      </c>
      <c r="F73" s="24" t="s">
        <v>34</v>
      </c>
      <c r="G73" s="50" t="s">
        <v>60</v>
      </c>
      <c r="H73" s="9" t="s">
        <v>239</v>
      </c>
      <c r="I73" s="25" t="s">
        <v>240</v>
      </c>
      <c r="J73" s="25" t="s">
        <v>34</v>
      </c>
      <c r="K73" s="25" t="s">
        <v>34</v>
      </c>
      <c r="L73" s="61" t="s">
        <v>64</v>
      </c>
      <c r="M73" s="11" t="s">
        <v>241</v>
      </c>
      <c r="N73" s="12" t="s">
        <v>42</v>
      </c>
      <c r="O73" s="28">
        <v>44229</v>
      </c>
      <c r="P73" s="29">
        <v>44229</v>
      </c>
      <c r="Q73" s="30" t="s">
        <v>244</v>
      </c>
      <c r="R73" s="31" t="s">
        <v>245</v>
      </c>
      <c r="S73" s="34" t="s">
        <v>54</v>
      </c>
      <c r="T73" s="18" t="s">
        <v>244</v>
      </c>
      <c r="U73" s="18" t="s">
        <v>245</v>
      </c>
      <c r="V73" s="19" t="s">
        <v>54</v>
      </c>
      <c r="W73" s="20"/>
    </row>
    <row r="74" spans="1:23" x14ac:dyDescent="0.4">
      <c r="A74" s="21">
        <v>68</v>
      </c>
      <c r="B74" s="4" t="s">
        <v>197</v>
      </c>
      <c r="C74" s="5" t="s">
        <v>197</v>
      </c>
      <c r="D74" s="23" t="s">
        <v>237</v>
      </c>
      <c r="E74" s="25" t="s">
        <v>238</v>
      </c>
      <c r="F74" s="24" t="s">
        <v>34</v>
      </c>
      <c r="G74" s="50" t="s">
        <v>60</v>
      </c>
      <c r="H74" s="9" t="s">
        <v>239</v>
      </c>
      <c r="I74" s="25" t="s">
        <v>240</v>
      </c>
      <c r="J74" s="25" t="s">
        <v>34</v>
      </c>
      <c r="K74" s="25" t="s">
        <v>34</v>
      </c>
      <c r="L74" s="61" t="s">
        <v>64</v>
      </c>
      <c r="M74" s="11" t="s">
        <v>241</v>
      </c>
      <c r="N74" s="12" t="s">
        <v>42</v>
      </c>
      <c r="O74" s="28">
        <v>44229</v>
      </c>
      <c r="P74" s="29">
        <v>44230</v>
      </c>
      <c r="Q74" s="30" t="s">
        <v>69</v>
      </c>
      <c r="R74" s="31" t="s">
        <v>246</v>
      </c>
      <c r="S74" s="34" t="s">
        <v>74</v>
      </c>
      <c r="T74" s="18" t="s">
        <v>69</v>
      </c>
      <c r="U74" s="18" t="s">
        <v>246</v>
      </c>
      <c r="V74" s="19" t="s">
        <v>74</v>
      </c>
      <c r="W74" s="20"/>
    </row>
    <row r="75" spans="1:23" x14ac:dyDescent="0.4">
      <c r="A75" s="21">
        <v>69</v>
      </c>
      <c r="B75" s="4" t="s">
        <v>197</v>
      </c>
      <c r="C75" s="5" t="s">
        <v>197</v>
      </c>
      <c r="D75" s="23" t="s">
        <v>237</v>
      </c>
      <c r="E75" s="25" t="s">
        <v>238</v>
      </c>
      <c r="F75" s="24" t="s">
        <v>34</v>
      </c>
      <c r="G75" s="50" t="s">
        <v>60</v>
      </c>
      <c r="H75" s="9" t="s">
        <v>239</v>
      </c>
      <c r="I75" s="25" t="s">
        <v>240</v>
      </c>
      <c r="J75" s="25" t="s">
        <v>34</v>
      </c>
      <c r="K75" s="25" t="s">
        <v>34</v>
      </c>
      <c r="L75" s="61" t="s">
        <v>64</v>
      </c>
      <c r="M75" s="11" t="s">
        <v>241</v>
      </c>
      <c r="N75" s="12" t="s">
        <v>42</v>
      </c>
      <c r="O75" s="28">
        <v>44229</v>
      </c>
      <c r="P75" s="29">
        <v>44230</v>
      </c>
      <c r="Q75" s="30" t="s">
        <v>247</v>
      </c>
      <c r="R75" s="31" t="s">
        <v>248</v>
      </c>
      <c r="S75" s="34" t="s">
        <v>77</v>
      </c>
      <c r="T75" s="18" t="s">
        <v>247</v>
      </c>
      <c r="U75" s="18" t="s">
        <v>249</v>
      </c>
      <c r="V75" s="19" t="s">
        <v>77</v>
      </c>
      <c r="W75" s="20"/>
    </row>
    <row r="76" spans="1:23" x14ac:dyDescent="0.4">
      <c r="A76" s="21">
        <v>70</v>
      </c>
      <c r="B76" s="4" t="s">
        <v>197</v>
      </c>
      <c r="C76" s="5" t="s">
        <v>197</v>
      </c>
      <c r="D76" s="23" t="s">
        <v>237</v>
      </c>
      <c r="E76" s="25" t="s">
        <v>238</v>
      </c>
      <c r="F76" s="24" t="s">
        <v>34</v>
      </c>
      <c r="G76" s="50" t="s">
        <v>60</v>
      </c>
      <c r="H76" s="9" t="s">
        <v>239</v>
      </c>
      <c r="I76" s="25" t="s">
        <v>240</v>
      </c>
      <c r="J76" s="25" t="s">
        <v>34</v>
      </c>
      <c r="K76" s="25" t="s">
        <v>34</v>
      </c>
      <c r="L76" s="61" t="s">
        <v>64</v>
      </c>
      <c r="M76" s="11" t="s">
        <v>241</v>
      </c>
      <c r="N76" s="12" t="s">
        <v>42</v>
      </c>
      <c r="O76" s="28">
        <v>44229</v>
      </c>
      <c r="P76" s="29">
        <v>44230</v>
      </c>
      <c r="Q76" s="30" t="s">
        <v>250</v>
      </c>
      <c r="R76" s="31" t="s">
        <v>251</v>
      </c>
      <c r="S76" s="34" t="s">
        <v>74</v>
      </c>
      <c r="T76" s="18" t="s">
        <v>250</v>
      </c>
      <c r="U76" s="18" t="s">
        <v>251</v>
      </c>
      <c r="V76" s="19" t="s">
        <v>74</v>
      </c>
      <c r="W76" s="20"/>
    </row>
    <row r="77" spans="1:23" x14ac:dyDescent="0.4">
      <c r="A77" s="21">
        <v>71</v>
      </c>
      <c r="B77" s="4" t="s">
        <v>197</v>
      </c>
      <c r="C77" s="5" t="s">
        <v>197</v>
      </c>
      <c r="D77" s="23" t="s">
        <v>198</v>
      </c>
      <c r="E77" s="25" t="s">
        <v>252</v>
      </c>
      <c r="F77" s="24" t="s">
        <v>34</v>
      </c>
      <c r="G77" s="50" t="s">
        <v>35</v>
      </c>
      <c r="H77" s="9" t="s">
        <v>36</v>
      </c>
      <c r="I77" s="25" t="s">
        <v>253</v>
      </c>
      <c r="J77" s="25" t="s">
        <v>38</v>
      </c>
      <c r="K77" s="25" t="s">
        <v>34</v>
      </c>
      <c r="L77" s="61" t="s">
        <v>64</v>
      </c>
      <c r="M77" s="11" t="s">
        <v>200</v>
      </c>
      <c r="N77" s="12" t="s">
        <v>42</v>
      </c>
      <c r="O77" s="28">
        <v>44247</v>
      </c>
      <c r="P77" s="29">
        <v>44249</v>
      </c>
      <c r="Q77" s="30" t="s">
        <v>93</v>
      </c>
      <c r="R77" s="31" t="s">
        <v>254</v>
      </c>
      <c r="S77" s="34" t="s">
        <v>77</v>
      </c>
      <c r="T77" s="18" t="s">
        <v>93</v>
      </c>
      <c r="U77" s="18" t="s">
        <v>254</v>
      </c>
      <c r="V77" s="19" t="s">
        <v>77</v>
      </c>
      <c r="W77" s="20"/>
    </row>
    <row r="78" spans="1:23" x14ac:dyDescent="0.4">
      <c r="A78" s="21">
        <v>72</v>
      </c>
      <c r="B78" s="4" t="s">
        <v>197</v>
      </c>
      <c r="C78" s="5" t="s">
        <v>197</v>
      </c>
      <c r="D78" s="23" t="s">
        <v>198</v>
      </c>
      <c r="E78" s="25" t="s">
        <v>252</v>
      </c>
      <c r="F78" s="24" t="s">
        <v>34</v>
      </c>
      <c r="G78" s="50" t="s">
        <v>35</v>
      </c>
      <c r="H78" s="9" t="s">
        <v>36</v>
      </c>
      <c r="I78" s="25" t="s">
        <v>255</v>
      </c>
      <c r="J78" s="25" t="s">
        <v>38</v>
      </c>
      <c r="K78" s="25" t="s">
        <v>34</v>
      </c>
      <c r="L78" s="61" t="s">
        <v>64</v>
      </c>
      <c r="M78" s="11" t="s">
        <v>200</v>
      </c>
      <c r="N78" s="12" t="s">
        <v>42</v>
      </c>
      <c r="O78" s="28">
        <v>44247</v>
      </c>
      <c r="P78" s="29">
        <v>44251</v>
      </c>
      <c r="Q78" s="30" t="s">
        <v>256</v>
      </c>
      <c r="R78" s="31" t="s">
        <v>257</v>
      </c>
      <c r="S78" s="34" t="s">
        <v>87</v>
      </c>
      <c r="T78" s="18" t="s">
        <v>256</v>
      </c>
      <c r="U78" s="18" t="s">
        <v>257</v>
      </c>
      <c r="V78" s="19" t="s">
        <v>87</v>
      </c>
      <c r="W78" s="20"/>
    </row>
    <row r="79" spans="1:23" x14ac:dyDescent="0.4">
      <c r="A79" s="21">
        <v>73</v>
      </c>
      <c r="B79" s="4" t="s">
        <v>197</v>
      </c>
      <c r="C79" s="5" t="s">
        <v>197</v>
      </c>
      <c r="D79" s="23" t="s">
        <v>198</v>
      </c>
      <c r="E79" s="25" t="s">
        <v>252</v>
      </c>
      <c r="F79" s="24" t="s">
        <v>34</v>
      </c>
      <c r="G79" s="50" t="s">
        <v>35</v>
      </c>
      <c r="H79" s="9" t="s">
        <v>36</v>
      </c>
      <c r="I79" s="25" t="s">
        <v>253</v>
      </c>
      <c r="J79" s="25" t="s">
        <v>38</v>
      </c>
      <c r="K79" s="25" t="s">
        <v>34</v>
      </c>
      <c r="L79" s="61" t="s">
        <v>64</v>
      </c>
      <c r="M79" s="11" t="s">
        <v>200</v>
      </c>
      <c r="N79" s="12" t="s">
        <v>42</v>
      </c>
      <c r="O79" s="28">
        <v>44248</v>
      </c>
      <c r="P79" s="29">
        <v>44251</v>
      </c>
      <c r="Q79" s="30" t="s">
        <v>258</v>
      </c>
      <c r="R79" s="31" t="s">
        <v>259</v>
      </c>
      <c r="S79" s="34" t="s">
        <v>77</v>
      </c>
      <c r="T79" s="18" t="s">
        <v>258</v>
      </c>
      <c r="U79" s="18" t="s">
        <v>259</v>
      </c>
      <c r="V79" s="19" t="s">
        <v>77</v>
      </c>
      <c r="W79" s="20"/>
    </row>
    <row r="80" spans="1:23" x14ac:dyDescent="0.4">
      <c r="A80" s="21">
        <v>74</v>
      </c>
      <c r="B80" s="4" t="s">
        <v>197</v>
      </c>
      <c r="C80" s="5" t="s">
        <v>197</v>
      </c>
      <c r="D80" s="23" t="s">
        <v>198</v>
      </c>
      <c r="E80" s="25" t="s">
        <v>260</v>
      </c>
      <c r="F80" s="24" t="s">
        <v>34</v>
      </c>
      <c r="G80" s="50" t="s">
        <v>60</v>
      </c>
      <c r="H80" s="9" t="s">
        <v>36</v>
      </c>
      <c r="I80" s="25" t="s">
        <v>255</v>
      </c>
      <c r="J80" s="25" t="s">
        <v>38</v>
      </c>
      <c r="K80" s="25" t="s">
        <v>34</v>
      </c>
      <c r="L80" s="61" t="s">
        <v>64</v>
      </c>
      <c r="M80" s="11" t="s">
        <v>200</v>
      </c>
      <c r="N80" s="12" t="s">
        <v>42</v>
      </c>
      <c r="O80" s="28">
        <v>44246</v>
      </c>
      <c r="P80" s="29">
        <v>44251</v>
      </c>
      <c r="Q80" s="30" t="s">
        <v>122</v>
      </c>
      <c r="R80" s="31" t="s">
        <v>261</v>
      </c>
      <c r="S80" s="34" t="s">
        <v>74</v>
      </c>
      <c r="T80" s="18" t="s">
        <v>122</v>
      </c>
      <c r="U80" s="18" t="s">
        <v>261</v>
      </c>
      <c r="V80" s="19" t="s">
        <v>74</v>
      </c>
      <c r="W80" s="20"/>
    </row>
    <row r="81" spans="1:23" x14ac:dyDescent="0.4">
      <c r="A81" s="21">
        <v>75</v>
      </c>
      <c r="B81" s="4" t="s">
        <v>262</v>
      </c>
      <c r="C81" s="5" t="s">
        <v>262</v>
      </c>
      <c r="D81" s="6" t="s">
        <v>263</v>
      </c>
      <c r="E81" s="10" t="s">
        <v>181</v>
      </c>
      <c r="F81" s="10" t="s">
        <v>181</v>
      </c>
      <c r="G81" s="50" t="s">
        <v>183</v>
      </c>
      <c r="H81" s="9" t="s">
        <v>177</v>
      </c>
      <c r="I81" s="10" t="s">
        <v>264</v>
      </c>
      <c r="J81" s="25" t="s">
        <v>181</v>
      </c>
      <c r="K81" s="10" t="s">
        <v>181</v>
      </c>
      <c r="L81" s="51" t="s">
        <v>64</v>
      </c>
      <c r="M81" s="11" t="s">
        <v>265</v>
      </c>
      <c r="N81" s="12" t="s">
        <v>266</v>
      </c>
      <c r="O81" s="13">
        <v>44266</v>
      </c>
      <c r="P81" s="13">
        <v>44270</v>
      </c>
      <c r="Q81" s="15" t="s">
        <v>267</v>
      </c>
      <c r="R81" s="16" t="s">
        <v>268</v>
      </c>
      <c r="S81" s="17" t="s">
        <v>269</v>
      </c>
      <c r="T81" s="18" t="str">
        <f t="shared" ref="T81:U96" si="7">IF(Q81="","",IF(NOT(ISERROR(Q81*1)),ROUNDDOWN(Q81*1,2-INT(LOG(ABS(Q81*1)))),IFERROR("&lt;"&amp;ROUNDDOWN(IF(SUBSTITUTE(Q81,"&lt;","")*1&lt;=50,SUBSTITUTE(Q81,"&lt;","")*1,""),2-INT(LOG(ABS(SUBSTITUTE(Q81,"&lt;","")*1)))),IF(Q81="-",Q81,"入力形式が間違っています"))))</f>
        <v>&lt;3.2</v>
      </c>
      <c r="U81" s="18" t="str">
        <f t="shared" si="7"/>
        <v>&lt;2.7</v>
      </c>
      <c r="V81" s="19" t="str">
        <f t="shared" ref="V81:V111" si="8">IFERROR(IF(AND(T81="",U81=""),"",IF(AND(T81="-",U81="-"),IF(S81="","Cs合計を入力してください",S81),IF(NOT(ISERROR(T81*1+U81*1)),ROUND(T81+U81, 1-INT(LOG(ABS(T81+U81)))),IF(NOT(ISERROR(T81*1)),ROUND(T81, 1-INT(LOG(ABS(T81)))),IF(NOT(ISERROR(U81*1)),ROUND(U81, 1-INT(LOG(ABS(U81)))),IF(ISERROR(T81*1+U81*1),"&lt;"&amp;ROUND(IF(T81="-",0,SUBSTITUTE(T81,"&lt;",""))*1+IF(U81="-",0,SUBSTITUTE(U81,"&lt;",""))*1,1-INT(LOG(ABS(IF(T81="-",0,SUBSTITUTE(T81,"&lt;",""))*1+IF(U81="-",0,SUBSTITUTE(U81,"&lt;",""))*1)))))))))),"入力形式が間違っています")</f>
        <v>&lt;5.9</v>
      </c>
      <c r="W81" s="20" t="str">
        <f t="shared" ref="W81:W104" si="9">IF(ISERROR(V81*1),"",IF(AND(H81="飲料水",V81&gt;=11),"○",IF(AND(H81="牛乳・乳児用食品",V81&gt;=51),"○",IF(AND(H81&lt;&gt;"",V81&gt;=110),"○",""))))</f>
        <v/>
      </c>
    </row>
    <row r="82" spans="1:23" x14ac:dyDescent="0.4">
      <c r="A82" s="21">
        <v>76</v>
      </c>
      <c r="B82" s="21" t="s">
        <v>262</v>
      </c>
      <c r="C82" s="22" t="s">
        <v>262</v>
      </c>
      <c r="D82" s="23" t="s">
        <v>263</v>
      </c>
      <c r="E82" s="10" t="s">
        <v>181</v>
      </c>
      <c r="F82" s="10" t="s">
        <v>181</v>
      </c>
      <c r="G82" s="50" t="s">
        <v>183</v>
      </c>
      <c r="H82" s="9" t="s">
        <v>177</v>
      </c>
      <c r="I82" s="25" t="s">
        <v>270</v>
      </c>
      <c r="J82" s="25" t="s">
        <v>181</v>
      </c>
      <c r="K82" s="25" t="s">
        <v>271</v>
      </c>
      <c r="L82" s="51" t="s">
        <v>64</v>
      </c>
      <c r="M82" s="11" t="s">
        <v>265</v>
      </c>
      <c r="N82" s="12" t="s">
        <v>266</v>
      </c>
      <c r="O82" s="13">
        <v>44266</v>
      </c>
      <c r="P82" s="13">
        <v>44270</v>
      </c>
      <c r="Q82" s="30" t="s">
        <v>272</v>
      </c>
      <c r="R82" s="31">
        <v>5</v>
      </c>
      <c r="S82" s="17">
        <v>5</v>
      </c>
      <c r="T82" s="18" t="str">
        <f t="shared" si="7"/>
        <v>&lt;2.5</v>
      </c>
      <c r="U82" s="18">
        <f t="shared" si="7"/>
        <v>5</v>
      </c>
      <c r="V82" s="19">
        <f t="shared" si="8"/>
        <v>5</v>
      </c>
      <c r="W82" s="20" t="str">
        <f t="shared" si="9"/>
        <v/>
      </c>
    </row>
    <row r="83" spans="1:23" x14ac:dyDescent="0.4">
      <c r="A83" s="21">
        <v>77</v>
      </c>
      <c r="B83" s="21" t="s">
        <v>262</v>
      </c>
      <c r="C83" s="22" t="s">
        <v>262</v>
      </c>
      <c r="D83" s="23" t="s">
        <v>273</v>
      </c>
      <c r="E83" s="10" t="s">
        <v>181</v>
      </c>
      <c r="F83" s="10" t="s">
        <v>181</v>
      </c>
      <c r="G83" s="50" t="s">
        <v>183</v>
      </c>
      <c r="H83" s="9" t="s">
        <v>177</v>
      </c>
      <c r="I83" s="25" t="s">
        <v>274</v>
      </c>
      <c r="J83" s="25" t="s">
        <v>181</v>
      </c>
      <c r="K83" s="25" t="s">
        <v>181</v>
      </c>
      <c r="L83" s="51" t="s">
        <v>64</v>
      </c>
      <c r="M83" s="11" t="s">
        <v>265</v>
      </c>
      <c r="N83" s="12" t="s">
        <v>266</v>
      </c>
      <c r="O83" s="13">
        <v>44266</v>
      </c>
      <c r="P83" s="13">
        <v>44270</v>
      </c>
      <c r="Q83" s="30" t="s">
        <v>272</v>
      </c>
      <c r="R83" s="31" t="s">
        <v>275</v>
      </c>
      <c r="S83" s="17" t="s">
        <v>276</v>
      </c>
      <c r="T83" s="18" t="str">
        <f t="shared" si="7"/>
        <v>&lt;2.5</v>
      </c>
      <c r="U83" s="18" t="str">
        <f t="shared" si="7"/>
        <v>&lt;2.2</v>
      </c>
      <c r="V83" s="19" t="str">
        <f t="shared" si="8"/>
        <v>&lt;4.7</v>
      </c>
      <c r="W83" s="20"/>
    </row>
    <row r="84" spans="1:23" x14ac:dyDescent="0.4">
      <c r="A84" s="21">
        <v>78</v>
      </c>
      <c r="B84" s="21" t="s">
        <v>262</v>
      </c>
      <c r="C84" s="22" t="s">
        <v>262</v>
      </c>
      <c r="D84" s="23" t="s">
        <v>277</v>
      </c>
      <c r="E84" s="10" t="s">
        <v>181</v>
      </c>
      <c r="F84" s="24" t="s">
        <v>181</v>
      </c>
      <c r="G84" s="50" t="s">
        <v>183</v>
      </c>
      <c r="H84" s="32" t="s">
        <v>177</v>
      </c>
      <c r="I84" s="25" t="s">
        <v>278</v>
      </c>
      <c r="J84" s="25" t="s">
        <v>181</v>
      </c>
      <c r="K84" s="25" t="s">
        <v>181</v>
      </c>
      <c r="L84" s="51" t="s">
        <v>64</v>
      </c>
      <c r="M84" s="11" t="s">
        <v>265</v>
      </c>
      <c r="N84" s="12" t="s">
        <v>266</v>
      </c>
      <c r="O84" s="13">
        <v>44266</v>
      </c>
      <c r="P84" s="13">
        <v>44270</v>
      </c>
      <c r="Q84" s="30" t="s">
        <v>279</v>
      </c>
      <c r="R84" s="31" t="s">
        <v>280</v>
      </c>
      <c r="S84" s="17" t="s">
        <v>281</v>
      </c>
      <c r="T84" s="18" t="str">
        <f t="shared" si="7"/>
        <v>&lt;2.8</v>
      </c>
      <c r="U84" s="18" t="str">
        <f t="shared" si="7"/>
        <v>&lt;2.4</v>
      </c>
      <c r="V84" s="19" t="str">
        <f t="shared" si="8"/>
        <v>&lt;5.2</v>
      </c>
      <c r="W84" s="20" t="str">
        <f t="shared" si="9"/>
        <v/>
      </c>
    </row>
    <row r="85" spans="1:23" x14ac:dyDescent="0.4">
      <c r="A85" s="25">
        <v>79</v>
      </c>
      <c r="B85" s="4" t="s">
        <v>282</v>
      </c>
      <c r="C85" s="7" t="s">
        <v>283</v>
      </c>
      <c r="D85" s="32" t="s">
        <v>284</v>
      </c>
      <c r="E85" s="10" t="s">
        <v>285</v>
      </c>
      <c r="F85" s="7"/>
      <c r="G85" s="8" t="s">
        <v>60</v>
      </c>
      <c r="H85" s="9" t="s">
        <v>36</v>
      </c>
      <c r="I85" s="10" t="s">
        <v>286</v>
      </c>
      <c r="J85" s="10" t="s">
        <v>38</v>
      </c>
      <c r="K85" s="10"/>
      <c r="L85" s="51" t="s">
        <v>287</v>
      </c>
      <c r="M85" s="11" t="s">
        <v>288</v>
      </c>
      <c r="N85" s="52" t="s">
        <v>180</v>
      </c>
      <c r="O85" s="53">
        <v>44200</v>
      </c>
      <c r="P85" s="54">
        <v>44201</v>
      </c>
      <c r="Q85" s="55" t="s">
        <v>289</v>
      </c>
      <c r="R85" s="56">
        <v>38.1</v>
      </c>
      <c r="S85" s="57">
        <v>38</v>
      </c>
      <c r="T85" s="58" t="str">
        <f t="shared" si="7"/>
        <v>&lt;6.5</v>
      </c>
      <c r="U85" s="58">
        <f t="shared" si="7"/>
        <v>38.1</v>
      </c>
      <c r="V85" s="59">
        <f t="shared" si="8"/>
        <v>38</v>
      </c>
      <c r="W85" s="60" t="str">
        <f t="shared" si="9"/>
        <v/>
      </c>
    </row>
    <row r="86" spans="1:23" x14ac:dyDescent="0.4">
      <c r="A86" s="25">
        <v>80</v>
      </c>
      <c r="B86" s="21" t="s">
        <v>282</v>
      </c>
      <c r="C86" s="24" t="s">
        <v>283</v>
      </c>
      <c r="D86" s="9" t="s">
        <v>284</v>
      </c>
      <c r="E86" s="25" t="s">
        <v>290</v>
      </c>
      <c r="F86" s="24"/>
      <c r="G86" s="8" t="s">
        <v>60</v>
      </c>
      <c r="H86" s="9" t="s">
        <v>36</v>
      </c>
      <c r="I86" s="25" t="s">
        <v>286</v>
      </c>
      <c r="J86" s="25" t="s">
        <v>38</v>
      </c>
      <c r="K86" s="25"/>
      <c r="L86" s="61" t="s">
        <v>287</v>
      </c>
      <c r="M86" s="26" t="s">
        <v>288</v>
      </c>
      <c r="N86" s="62" t="s">
        <v>180</v>
      </c>
      <c r="O86" s="63">
        <v>44201</v>
      </c>
      <c r="P86" s="64">
        <v>44202</v>
      </c>
      <c r="Q86" s="65" t="s">
        <v>289</v>
      </c>
      <c r="R86" s="66" t="s">
        <v>291</v>
      </c>
      <c r="S86" s="57" t="s">
        <v>106</v>
      </c>
      <c r="T86" s="58" t="str">
        <f t="shared" si="7"/>
        <v>&lt;6.5</v>
      </c>
      <c r="U86" s="58" t="str">
        <f t="shared" si="7"/>
        <v>&lt;6</v>
      </c>
      <c r="V86" s="59" t="str">
        <f t="shared" si="8"/>
        <v>&lt;13</v>
      </c>
      <c r="W86" s="60" t="str">
        <f t="shared" si="9"/>
        <v/>
      </c>
    </row>
    <row r="87" spans="1:23" x14ac:dyDescent="0.4">
      <c r="A87" s="25">
        <v>81</v>
      </c>
      <c r="B87" s="21" t="s">
        <v>282</v>
      </c>
      <c r="C87" s="67" t="s">
        <v>283</v>
      </c>
      <c r="D87" s="9" t="s">
        <v>284</v>
      </c>
      <c r="E87" s="25" t="s">
        <v>292</v>
      </c>
      <c r="F87" s="24"/>
      <c r="G87" s="8" t="s">
        <v>60</v>
      </c>
      <c r="H87" s="9" t="s">
        <v>36</v>
      </c>
      <c r="I87" s="25" t="s">
        <v>286</v>
      </c>
      <c r="J87" s="25" t="s">
        <v>38</v>
      </c>
      <c r="K87" s="25"/>
      <c r="L87" s="61" t="s">
        <v>287</v>
      </c>
      <c r="M87" s="26" t="s">
        <v>288</v>
      </c>
      <c r="N87" s="62" t="s">
        <v>180</v>
      </c>
      <c r="O87" s="63">
        <v>44203</v>
      </c>
      <c r="P87" s="64">
        <v>44204</v>
      </c>
      <c r="Q87" s="65" t="s">
        <v>289</v>
      </c>
      <c r="R87" s="66">
        <v>26.4</v>
      </c>
      <c r="S87" s="57">
        <v>26</v>
      </c>
      <c r="T87" s="58" t="str">
        <f t="shared" si="7"/>
        <v>&lt;6.5</v>
      </c>
      <c r="U87" s="58">
        <f t="shared" si="7"/>
        <v>26.4</v>
      </c>
      <c r="V87" s="59">
        <f t="shared" si="8"/>
        <v>26</v>
      </c>
      <c r="W87" s="60" t="str">
        <f t="shared" si="9"/>
        <v/>
      </c>
    </row>
    <row r="88" spans="1:23" x14ac:dyDescent="0.4">
      <c r="A88" s="25">
        <v>82</v>
      </c>
      <c r="B88" s="21" t="s">
        <v>282</v>
      </c>
      <c r="C88" s="24" t="s">
        <v>283</v>
      </c>
      <c r="D88" s="9" t="s">
        <v>284</v>
      </c>
      <c r="E88" s="25" t="s">
        <v>292</v>
      </c>
      <c r="F88" s="24"/>
      <c r="G88" s="8" t="s">
        <v>60</v>
      </c>
      <c r="H88" s="32" t="s">
        <v>36</v>
      </c>
      <c r="I88" s="25" t="s">
        <v>286</v>
      </c>
      <c r="J88" s="25" t="s">
        <v>38</v>
      </c>
      <c r="K88" s="25"/>
      <c r="L88" s="61" t="s">
        <v>287</v>
      </c>
      <c r="M88" s="26" t="s">
        <v>288</v>
      </c>
      <c r="N88" s="62" t="s">
        <v>180</v>
      </c>
      <c r="O88" s="63">
        <v>44203</v>
      </c>
      <c r="P88" s="64">
        <v>44204</v>
      </c>
      <c r="Q88" s="65" t="s">
        <v>217</v>
      </c>
      <c r="R88" s="66">
        <v>11.7</v>
      </c>
      <c r="S88" s="68">
        <v>12</v>
      </c>
      <c r="T88" s="58" t="str">
        <f t="shared" si="7"/>
        <v>&lt;6.3</v>
      </c>
      <c r="U88" s="58">
        <f t="shared" si="7"/>
        <v>11.7</v>
      </c>
      <c r="V88" s="59">
        <f t="shared" si="8"/>
        <v>12</v>
      </c>
      <c r="W88" s="60" t="str">
        <f t="shared" si="9"/>
        <v/>
      </c>
    </row>
    <row r="89" spans="1:23" x14ac:dyDescent="0.4">
      <c r="A89" s="25">
        <v>83</v>
      </c>
      <c r="B89" s="21" t="s">
        <v>282</v>
      </c>
      <c r="C89" s="24" t="s">
        <v>283</v>
      </c>
      <c r="D89" s="9" t="s">
        <v>284</v>
      </c>
      <c r="E89" s="25" t="s">
        <v>285</v>
      </c>
      <c r="F89" s="24"/>
      <c r="G89" s="8" t="s">
        <v>60</v>
      </c>
      <c r="H89" s="9" t="s">
        <v>36</v>
      </c>
      <c r="I89" s="25" t="s">
        <v>286</v>
      </c>
      <c r="J89" s="25" t="s">
        <v>38</v>
      </c>
      <c r="K89" s="25"/>
      <c r="L89" s="61" t="s">
        <v>287</v>
      </c>
      <c r="M89" s="26" t="s">
        <v>288</v>
      </c>
      <c r="N89" s="62" t="s">
        <v>180</v>
      </c>
      <c r="O89" s="63">
        <v>44203</v>
      </c>
      <c r="P89" s="64">
        <v>44204</v>
      </c>
      <c r="Q89" s="65" t="s">
        <v>293</v>
      </c>
      <c r="R89" s="66">
        <v>12.1</v>
      </c>
      <c r="S89" s="68">
        <v>12</v>
      </c>
      <c r="T89" s="58" t="str">
        <f t="shared" si="7"/>
        <v>&lt;6.4</v>
      </c>
      <c r="U89" s="58">
        <f t="shared" si="7"/>
        <v>12.1</v>
      </c>
      <c r="V89" s="59">
        <f t="shared" si="8"/>
        <v>12</v>
      </c>
      <c r="W89" s="60" t="str">
        <f t="shared" si="9"/>
        <v/>
      </c>
    </row>
    <row r="90" spans="1:23" x14ac:dyDescent="0.4">
      <c r="A90" s="25">
        <v>84</v>
      </c>
      <c r="B90" s="21" t="s">
        <v>282</v>
      </c>
      <c r="C90" s="24" t="s">
        <v>283</v>
      </c>
      <c r="D90" s="9" t="s">
        <v>284</v>
      </c>
      <c r="E90" s="25" t="s">
        <v>294</v>
      </c>
      <c r="F90" s="24"/>
      <c r="G90" s="8" t="s">
        <v>60</v>
      </c>
      <c r="H90" s="9" t="s">
        <v>36</v>
      </c>
      <c r="I90" s="25" t="s">
        <v>286</v>
      </c>
      <c r="J90" s="25" t="s">
        <v>38</v>
      </c>
      <c r="K90" s="25"/>
      <c r="L90" s="61" t="s">
        <v>287</v>
      </c>
      <c r="M90" s="26" t="s">
        <v>288</v>
      </c>
      <c r="N90" s="62" t="s">
        <v>180</v>
      </c>
      <c r="O90" s="63">
        <v>44204</v>
      </c>
      <c r="P90" s="64">
        <v>44208</v>
      </c>
      <c r="Q90" s="65" t="s">
        <v>295</v>
      </c>
      <c r="R90" s="66" t="s">
        <v>296</v>
      </c>
      <c r="S90" s="69" t="s">
        <v>106</v>
      </c>
      <c r="T90" s="58" t="str">
        <f t="shared" si="7"/>
        <v>&lt;6.6</v>
      </c>
      <c r="U90" s="58" t="str">
        <f t="shared" si="7"/>
        <v>&lt;6.2</v>
      </c>
      <c r="V90" s="59" t="str">
        <f t="shared" si="8"/>
        <v>&lt;13</v>
      </c>
      <c r="W90" s="60" t="str">
        <f t="shared" si="9"/>
        <v/>
      </c>
    </row>
    <row r="91" spans="1:23" x14ac:dyDescent="0.4">
      <c r="A91" s="25">
        <v>85</v>
      </c>
      <c r="B91" s="21" t="s">
        <v>282</v>
      </c>
      <c r="C91" s="24" t="s">
        <v>283</v>
      </c>
      <c r="D91" s="9" t="s">
        <v>284</v>
      </c>
      <c r="E91" s="25" t="s">
        <v>297</v>
      </c>
      <c r="F91" s="24"/>
      <c r="G91" s="35" t="s">
        <v>60</v>
      </c>
      <c r="H91" s="32" t="s">
        <v>36</v>
      </c>
      <c r="I91" s="25" t="s">
        <v>286</v>
      </c>
      <c r="J91" s="25" t="s">
        <v>38</v>
      </c>
      <c r="K91" s="25"/>
      <c r="L91" s="61" t="s">
        <v>287</v>
      </c>
      <c r="M91" s="26" t="s">
        <v>288</v>
      </c>
      <c r="N91" s="62" t="s">
        <v>180</v>
      </c>
      <c r="O91" s="63">
        <v>44204</v>
      </c>
      <c r="P91" s="64">
        <v>44208</v>
      </c>
      <c r="Q91" s="65" t="s">
        <v>295</v>
      </c>
      <c r="R91" s="66">
        <v>23.5</v>
      </c>
      <c r="S91" s="69">
        <v>24</v>
      </c>
      <c r="T91" s="58" t="str">
        <f t="shared" si="7"/>
        <v>&lt;6.6</v>
      </c>
      <c r="U91" s="58">
        <f t="shared" si="7"/>
        <v>23.5</v>
      </c>
      <c r="V91" s="59">
        <f t="shared" si="8"/>
        <v>24</v>
      </c>
      <c r="W91" s="60" t="str">
        <f t="shared" si="9"/>
        <v/>
      </c>
    </row>
    <row r="92" spans="1:23" x14ac:dyDescent="0.4">
      <c r="A92" s="25">
        <v>86</v>
      </c>
      <c r="B92" s="21" t="s">
        <v>282</v>
      </c>
      <c r="C92" s="24" t="s">
        <v>283</v>
      </c>
      <c r="D92" s="9" t="s">
        <v>284</v>
      </c>
      <c r="E92" s="25" t="s">
        <v>285</v>
      </c>
      <c r="F92" s="24"/>
      <c r="G92" s="36" t="s">
        <v>60</v>
      </c>
      <c r="H92" s="9" t="s">
        <v>36</v>
      </c>
      <c r="I92" s="25" t="s">
        <v>286</v>
      </c>
      <c r="J92" s="25" t="s">
        <v>38</v>
      </c>
      <c r="K92" s="25"/>
      <c r="L92" s="61" t="s">
        <v>287</v>
      </c>
      <c r="M92" s="26" t="s">
        <v>288</v>
      </c>
      <c r="N92" s="62" t="s">
        <v>180</v>
      </c>
      <c r="O92" s="63">
        <v>44206</v>
      </c>
      <c r="P92" s="64">
        <v>44208</v>
      </c>
      <c r="Q92" s="65" t="s">
        <v>217</v>
      </c>
      <c r="R92" s="66">
        <v>16.7</v>
      </c>
      <c r="S92" s="69">
        <v>17</v>
      </c>
      <c r="T92" s="58" t="str">
        <f t="shared" si="7"/>
        <v>&lt;6.3</v>
      </c>
      <c r="U92" s="58">
        <f t="shared" si="7"/>
        <v>16.7</v>
      </c>
      <c r="V92" s="59">
        <f t="shared" si="8"/>
        <v>17</v>
      </c>
      <c r="W92" s="60" t="str">
        <f t="shared" si="9"/>
        <v/>
      </c>
    </row>
    <row r="93" spans="1:23" x14ac:dyDescent="0.4">
      <c r="A93" s="25">
        <v>87</v>
      </c>
      <c r="B93" s="21" t="s">
        <v>282</v>
      </c>
      <c r="C93" s="24" t="s">
        <v>283</v>
      </c>
      <c r="D93" s="9" t="s">
        <v>284</v>
      </c>
      <c r="E93" s="25" t="s">
        <v>290</v>
      </c>
      <c r="F93" s="24"/>
      <c r="G93" s="8" t="s">
        <v>60</v>
      </c>
      <c r="H93" s="9" t="s">
        <v>36</v>
      </c>
      <c r="I93" s="25" t="s">
        <v>286</v>
      </c>
      <c r="J93" s="25" t="s">
        <v>38</v>
      </c>
      <c r="K93" s="25"/>
      <c r="L93" s="61" t="s">
        <v>287</v>
      </c>
      <c r="M93" s="26" t="s">
        <v>288</v>
      </c>
      <c r="N93" s="62" t="s">
        <v>180</v>
      </c>
      <c r="O93" s="63">
        <v>44208</v>
      </c>
      <c r="P93" s="64">
        <v>44209</v>
      </c>
      <c r="Q93" s="65" t="s">
        <v>295</v>
      </c>
      <c r="R93" s="66">
        <v>15.1</v>
      </c>
      <c r="S93" s="69">
        <v>15</v>
      </c>
      <c r="T93" s="58" t="str">
        <f t="shared" si="7"/>
        <v>&lt;6.6</v>
      </c>
      <c r="U93" s="58">
        <f t="shared" si="7"/>
        <v>15.1</v>
      </c>
      <c r="V93" s="59">
        <f t="shared" si="8"/>
        <v>15</v>
      </c>
      <c r="W93" s="60" t="str">
        <f t="shared" si="9"/>
        <v/>
      </c>
    </row>
    <row r="94" spans="1:23" x14ac:dyDescent="0.4">
      <c r="A94" s="25">
        <v>88</v>
      </c>
      <c r="B94" s="21" t="s">
        <v>282</v>
      </c>
      <c r="C94" s="24" t="s">
        <v>283</v>
      </c>
      <c r="D94" s="9" t="s">
        <v>284</v>
      </c>
      <c r="E94" s="25" t="s">
        <v>285</v>
      </c>
      <c r="F94" s="24"/>
      <c r="G94" s="36" t="s">
        <v>60</v>
      </c>
      <c r="H94" s="32" t="s">
        <v>36</v>
      </c>
      <c r="I94" s="25" t="s">
        <v>286</v>
      </c>
      <c r="J94" s="25" t="s">
        <v>38</v>
      </c>
      <c r="K94" s="25"/>
      <c r="L94" s="61" t="s">
        <v>287</v>
      </c>
      <c r="M94" s="26" t="s">
        <v>288</v>
      </c>
      <c r="N94" s="62" t="s">
        <v>180</v>
      </c>
      <c r="O94" s="63">
        <v>44208</v>
      </c>
      <c r="P94" s="64">
        <v>44209</v>
      </c>
      <c r="Q94" s="65" t="s">
        <v>289</v>
      </c>
      <c r="R94" s="66">
        <v>8.3000000000000007</v>
      </c>
      <c r="S94" s="69">
        <v>8.3000000000000007</v>
      </c>
      <c r="T94" s="58" t="str">
        <f t="shared" si="7"/>
        <v>&lt;6.5</v>
      </c>
      <c r="U94" s="58">
        <f t="shared" si="7"/>
        <v>8.3000000000000007</v>
      </c>
      <c r="V94" s="59">
        <f t="shared" si="8"/>
        <v>8.3000000000000007</v>
      </c>
      <c r="W94" s="60" t="str">
        <f t="shared" si="9"/>
        <v/>
      </c>
    </row>
    <row r="95" spans="1:23" x14ac:dyDescent="0.4">
      <c r="A95" s="25">
        <v>89</v>
      </c>
      <c r="B95" s="21" t="s">
        <v>282</v>
      </c>
      <c r="C95" s="24" t="s">
        <v>283</v>
      </c>
      <c r="D95" s="9" t="s">
        <v>284</v>
      </c>
      <c r="E95" s="25" t="s">
        <v>285</v>
      </c>
      <c r="F95" s="24"/>
      <c r="G95" s="36" t="s">
        <v>60</v>
      </c>
      <c r="H95" s="9" t="s">
        <v>36</v>
      </c>
      <c r="I95" s="25" t="s">
        <v>286</v>
      </c>
      <c r="J95" s="25" t="s">
        <v>38</v>
      </c>
      <c r="K95" s="25"/>
      <c r="L95" s="61" t="s">
        <v>287</v>
      </c>
      <c r="M95" s="26" t="s">
        <v>288</v>
      </c>
      <c r="N95" s="62" t="s">
        <v>180</v>
      </c>
      <c r="O95" s="63">
        <v>44209</v>
      </c>
      <c r="P95" s="64">
        <v>44210</v>
      </c>
      <c r="Q95" s="65" t="s">
        <v>293</v>
      </c>
      <c r="R95" s="66" t="s">
        <v>291</v>
      </c>
      <c r="S95" s="69" t="s">
        <v>54</v>
      </c>
      <c r="T95" s="58" t="str">
        <f t="shared" si="7"/>
        <v>&lt;6.4</v>
      </c>
      <c r="U95" s="58" t="str">
        <f t="shared" si="7"/>
        <v>&lt;6</v>
      </c>
      <c r="V95" s="59" t="str">
        <f t="shared" si="8"/>
        <v>&lt;12</v>
      </c>
      <c r="W95" s="60" t="str">
        <f t="shared" si="9"/>
        <v/>
      </c>
    </row>
    <row r="96" spans="1:23" x14ac:dyDescent="0.4">
      <c r="A96" s="25">
        <v>90</v>
      </c>
      <c r="B96" s="21" t="s">
        <v>282</v>
      </c>
      <c r="C96" s="24" t="s">
        <v>283</v>
      </c>
      <c r="D96" s="9" t="s">
        <v>284</v>
      </c>
      <c r="E96" s="25" t="s">
        <v>297</v>
      </c>
      <c r="F96" s="24"/>
      <c r="G96" s="8" t="s">
        <v>60</v>
      </c>
      <c r="H96" s="32" t="s">
        <v>36</v>
      </c>
      <c r="I96" s="25" t="s">
        <v>286</v>
      </c>
      <c r="J96" s="25" t="s">
        <v>38</v>
      </c>
      <c r="K96" s="25"/>
      <c r="L96" s="61" t="s">
        <v>287</v>
      </c>
      <c r="M96" s="26" t="s">
        <v>288</v>
      </c>
      <c r="N96" s="62" t="s">
        <v>180</v>
      </c>
      <c r="O96" s="63">
        <v>44210</v>
      </c>
      <c r="P96" s="64">
        <v>44214</v>
      </c>
      <c r="Q96" s="65" t="s">
        <v>289</v>
      </c>
      <c r="R96" s="66">
        <v>37.700000000000003</v>
      </c>
      <c r="S96" s="69">
        <v>38</v>
      </c>
      <c r="T96" s="58" t="str">
        <f t="shared" si="7"/>
        <v>&lt;6.5</v>
      </c>
      <c r="U96" s="58">
        <f t="shared" si="7"/>
        <v>37.700000000000003</v>
      </c>
      <c r="V96" s="59">
        <f t="shared" si="8"/>
        <v>38</v>
      </c>
      <c r="W96" s="60" t="str">
        <f t="shared" si="9"/>
        <v/>
      </c>
    </row>
    <row r="97" spans="1:23" x14ac:dyDescent="0.4">
      <c r="A97" s="25">
        <v>91</v>
      </c>
      <c r="B97" s="21" t="s">
        <v>282</v>
      </c>
      <c r="C97" s="24" t="s">
        <v>283</v>
      </c>
      <c r="D97" s="48" t="s">
        <v>284</v>
      </c>
      <c r="E97" s="41" t="s">
        <v>285</v>
      </c>
      <c r="F97" s="39"/>
      <c r="G97" s="40" t="s">
        <v>60</v>
      </c>
      <c r="H97" s="32" t="s">
        <v>36</v>
      </c>
      <c r="I97" s="41" t="s">
        <v>286</v>
      </c>
      <c r="J97" s="41" t="s">
        <v>38</v>
      </c>
      <c r="K97" s="41"/>
      <c r="L97" s="70" t="s">
        <v>287</v>
      </c>
      <c r="M97" s="42" t="s">
        <v>288</v>
      </c>
      <c r="N97" s="71" t="s">
        <v>180</v>
      </c>
      <c r="O97" s="72">
        <v>44210</v>
      </c>
      <c r="P97" s="73">
        <v>44214</v>
      </c>
      <c r="Q97" s="65" t="s">
        <v>295</v>
      </c>
      <c r="R97" s="74" t="s">
        <v>222</v>
      </c>
      <c r="S97" s="75" t="s">
        <v>106</v>
      </c>
      <c r="T97" s="58" t="str">
        <f t="shared" ref="T97:U111" si="10">IF(Q97="","",IF(NOT(ISERROR(Q97*1)),ROUNDDOWN(Q97*1,2-INT(LOG(ABS(Q97*1)))),IFERROR("&lt;"&amp;ROUNDDOWN(IF(SUBSTITUTE(Q97,"&lt;","")*1&lt;=50,SUBSTITUTE(Q97,"&lt;","")*1,""),2-INT(LOG(ABS(SUBSTITUTE(Q97,"&lt;","")*1)))),IF(Q97="-",Q97,"入力形式が間違っています"))))</f>
        <v>&lt;6.6</v>
      </c>
      <c r="U97" s="58" t="str">
        <f t="shared" si="10"/>
        <v>&lt;6.1</v>
      </c>
      <c r="V97" s="59" t="str">
        <f t="shared" si="8"/>
        <v>&lt;13</v>
      </c>
      <c r="W97" s="60" t="str">
        <f t="shared" si="9"/>
        <v/>
      </c>
    </row>
    <row r="98" spans="1:23" x14ac:dyDescent="0.4">
      <c r="A98" s="25">
        <v>92</v>
      </c>
      <c r="B98" s="21" t="s">
        <v>282</v>
      </c>
      <c r="C98" s="24" t="s">
        <v>283</v>
      </c>
      <c r="D98" s="48" t="s">
        <v>284</v>
      </c>
      <c r="E98" s="41" t="s">
        <v>297</v>
      </c>
      <c r="F98" s="39"/>
      <c r="G98" s="40" t="s">
        <v>60</v>
      </c>
      <c r="H98" s="9" t="s">
        <v>36</v>
      </c>
      <c r="I98" s="41" t="s">
        <v>286</v>
      </c>
      <c r="J98" s="41" t="s">
        <v>38</v>
      </c>
      <c r="K98" s="41"/>
      <c r="L98" s="70" t="s">
        <v>287</v>
      </c>
      <c r="M98" s="42" t="s">
        <v>288</v>
      </c>
      <c r="N98" s="71" t="s">
        <v>180</v>
      </c>
      <c r="O98" s="72">
        <v>44214</v>
      </c>
      <c r="P98" s="73">
        <v>44215</v>
      </c>
      <c r="Q98" s="65" t="s">
        <v>289</v>
      </c>
      <c r="R98" s="66">
        <v>9</v>
      </c>
      <c r="S98" s="75">
        <v>9</v>
      </c>
      <c r="T98" s="58" t="str">
        <f t="shared" si="10"/>
        <v>&lt;6.5</v>
      </c>
      <c r="U98" s="58">
        <f t="shared" si="10"/>
        <v>9</v>
      </c>
      <c r="V98" s="59">
        <f t="shared" si="8"/>
        <v>9</v>
      </c>
      <c r="W98" s="60" t="str">
        <f t="shared" si="9"/>
        <v/>
      </c>
    </row>
    <row r="99" spans="1:23" x14ac:dyDescent="0.4">
      <c r="A99" s="25">
        <v>93</v>
      </c>
      <c r="B99" s="21" t="s">
        <v>282</v>
      </c>
      <c r="C99" s="24" t="s">
        <v>283</v>
      </c>
      <c r="D99" s="48" t="s">
        <v>284</v>
      </c>
      <c r="E99" s="41" t="s">
        <v>297</v>
      </c>
      <c r="F99" s="39"/>
      <c r="G99" s="40" t="s">
        <v>60</v>
      </c>
      <c r="H99" s="9" t="s">
        <v>36</v>
      </c>
      <c r="I99" s="41" t="s">
        <v>286</v>
      </c>
      <c r="J99" s="41" t="s">
        <v>38</v>
      </c>
      <c r="K99" s="41"/>
      <c r="L99" s="70" t="s">
        <v>287</v>
      </c>
      <c r="M99" s="42" t="s">
        <v>288</v>
      </c>
      <c r="N99" s="71" t="s">
        <v>180</v>
      </c>
      <c r="O99" s="72">
        <v>44214</v>
      </c>
      <c r="P99" s="73">
        <v>44215</v>
      </c>
      <c r="Q99" s="65" t="s">
        <v>293</v>
      </c>
      <c r="R99" s="66">
        <v>37.5</v>
      </c>
      <c r="S99" s="75">
        <v>38</v>
      </c>
      <c r="T99" s="58" t="str">
        <f t="shared" si="10"/>
        <v>&lt;6.4</v>
      </c>
      <c r="U99" s="58">
        <f t="shared" si="10"/>
        <v>37.5</v>
      </c>
      <c r="V99" s="59">
        <f t="shared" si="8"/>
        <v>38</v>
      </c>
      <c r="W99" s="60" t="str">
        <f t="shared" si="9"/>
        <v/>
      </c>
    </row>
    <row r="100" spans="1:23" x14ac:dyDescent="0.4">
      <c r="A100" s="25">
        <v>94</v>
      </c>
      <c r="B100" s="21" t="s">
        <v>282</v>
      </c>
      <c r="C100" s="24" t="s">
        <v>283</v>
      </c>
      <c r="D100" s="48" t="s">
        <v>284</v>
      </c>
      <c r="E100" s="41" t="s">
        <v>292</v>
      </c>
      <c r="F100" s="39"/>
      <c r="G100" s="40" t="s">
        <v>60</v>
      </c>
      <c r="H100" s="32" t="s">
        <v>36</v>
      </c>
      <c r="I100" s="41" t="s">
        <v>286</v>
      </c>
      <c r="J100" s="41" t="s">
        <v>38</v>
      </c>
      <c r="K100" s="41"/>
      <c r="L100" s="70" t="s">
        <v>287</v>
      </c>
      <c r="M100" s="42" t="s">
        <v>288</v>
      </c>
      <c r="N100" s="71" t="s">
        <v>180</v>
      </c>
      <c r="O100" s="72">
        <v>44215</v>
      </c>
      <c r="P100" s="73">
        <v>44216</v>
      </c>
      <c r="Q100" s="65" t="s">
        <v>293</v>
      </c>
      <c r="R100" s="66">
        <v>29.8</v>
      </c>
      <c r="S100" s="75">
        <v>30</v>
      </c>
      <c r="T100" s="58" t="str">
        <f t="shared" si="10"/>
        <v>&lt;6.4</v>
      </c>
      <c r="U100" s="58">
        <f t="shared" si="10"/>
        <v>29.8</v>
      </c>
      <c r="V100" s="59">
        <f t="shared" si="8"/>
        <v>30</v>
      </c>
      <c r="W100" s="60" t="str">
        <f t="shared" si="9"/>
        <v/>
      </c>
    </row>
    <row r="101" spans="1:23" x14ac:dyDescent="0.4">
      <c r="A101" s="25">
        <v>95</v>
      </c>
      <c r="B101" s="21" t="s">
        <v>282</v>
      </c>
      <c r="C101" s="24" t="s">
        <v>283</v>
      </c>
      <c r="D101" s="48" t="s">
        <v>284</v>
      </c>
      <c r="E101" s="41" t="s">
        <v>298</v>
      </c>
      <c r="F101" s="39"/>
      <c r="G101" s="40" t="s">
        <v>60</v>
      </c>
      <c r="H101" s="9" t="s">
        <v>36</v>
      </c>
      <c r="I101" s="41" t="s">
        <v>286</v>
      </c>
      <c r="J101" s="41" t="s">
        <v>38</v>
      </c>
      <c r="K101" s="41"/>
      <c r="L101" s="70" t="s">
        <v>287</v>
      </c>
      <c r="M101" s="42" t="s">
        <v>288</v>
      </c>
      <c r="N101" s="71" t="s">
        <v>180</v>
      </c>
      <c r="O101" s="72">
        <v>44215</v>
      </c>
      <c r="P101" s="73">
        <v>44216</v>
      </c>
      <c r="Q101" s="65" t="s">
        <v>289</v>
      </c>
      <c r="R101" s="66" t="s">
        <v>291</v>
      </c>
      <c r="S101" s="75" t="s">
        <v>106</v>
      </c>
      <c r="T101" s="58" t="str">
        <f t="shared" si="10"/>
        <v>&lt;6.5</v>
      </c>
      <c r="U101" s="58" t="str">
        <f t="shared" si="10"/>
        <v>&lt;6</v>
      </c>
      <c r="V101" s="59" t="str">
        <f t="shared" si="8"/>
        <v>&lt;13</v>
      </c>
      <c r="W101" s="60" t="str">
        <f t="shared" si="9"/>
        <v/>
      </c>
    </row>
    <row r="102" spans="1:23" x14ac:dyDescent="0.4">
      <c r="A102" s="25">
        <v>96</v>
      </c>
      <c r="B102" s="21" t="s">
        <v>282</v>
      </c>
      <c r="C102" s="24" t="s">
        <v>283</v>
      </c>
      <c r="D102" s="48" t="s">
        <v>284</v>
      </c>
      <c r="E102" s="41" t="s">
        <v>299</v>
      </c>
      <c r="F102" s="39"/>
      <c r="G102" s="40" t="s">
        <v>60</v>
      </c>
      <c r="H102" s="9" t="s">
        <v>36</v>
      </c>
      <c r="I102" s="41" t="s">
        <v>286</v>
      </c>
      <c r="J102" s="41" t="s">
        <v>38</v>
      </c>
      <c r="K102" s="41"/>
      <c r="L102" s="70" t="s">
        <v>287</v>
      </c>
      <c r="M102" s="42" t="s">
        <v>288</v>
      </c>
      <c r="N102" s="71" t="s">
        <v>180</v>
      </c>
      <c r="O102" s="72">
        <v>44217</v>
      </c>
      <c r="P102" s="73">
        <v>44221</v>
      </c>
      <c r="Q102" s="65" t="s">
        <v>289</v>
      </c>
      <c r="R102" s="66">
        <v>7.2</v>
      </c>
      <c r="S102" s="75">
        <v>7.2</v>
      </c>
      <c r="T102" s="58" t="str">
        <f t="shared" si="10"/>
        <v>&lt;6.5</v>
      </c>
      <c r="U102" s="58">
        <f t="shared" si="10"/>
        <v>7.2</v>
      </c>
      <c r="V102" s="59">
        <f t="shared" si="8"/>
        <v>7.2</v>
      </c>
      <c r="W102" s="60" t="str">
        <f t="shared" si="9"/>
        <v/>
      </c>
    </row>
    <row r="103" spans="1:23" x14ac:dyDescent="0.4">
      <c r="A103" s="25">
        <v>97</v>
      </c>
      <c r="B103" s="21" t="s">
        <v>282</v>
      </c>
      <c r="C103" s="24" t="s">
        <v>283</v>
      </c>
      <c r="D103" s="48" t="s">
        <v>284</v>
      </c>
      <c r="E103" s="41" t="s">
        <v>299</v>
      </c>
      <c r="F103" s="39"/>
      <c r="G103" s="40" t="s">
        <v>60</v>
      </c>
      <c r="H103" s="48" t="s">
        <v>36</v>
      </c>
      <c r="I103" s="41" t="s">
        <v>286</v>
      </c>
      <c r="J103" s="41" t="s">
        <v>38</v>
      </c>
      <c r="K103" s="41"/>
      <c r="L103" s="70" t="s">
        <v>287</v>
      </c>
      <c r="M103" s="42" t="s">
        <v>288</v>
      </c>
      <c r="N103" s="71" t="s">
        <v>180</v>
      </c>
      <c r="O103" s="72">
        <v>44218</v>
      </c>
      <c r="P103" s="73">
        <v>44221</v>
      </c>
      <c r="Q103" s="65" t="s">
        <v>295</v>
      </c>
      <c r="R103" s="66">
        <v>13.8</v>
      </c>
      <c r="S103" s="75">
        <v>14</v>
      </c>
      <c r="T103" s="58" t="str">
        <f t="shared" si="10"/>
        <v>&lt;6.6</v>
      </c>
      <c r="U103" s="58">
        <f t="shared" si="10"/>
        <v>13.8</v>
      </c>
      <c r="V103" s="59">
        <f t="shared" si="8"/>
        <v>14</v>
      </c>
      <c r="W103" s="60" t="str">
        <f t="shared" si="9"/>
        <v/>
      </c>
    </row>
    <row r="104" spans="1:23" x14ac:dyDescent="0.4">
      <c r="A104" s="25">
        <v>98</v>
      </c>
      <c r="B104" s="21" t="s">
        <v>282</v>
      </c>
      <c r="C104" s="24" t="s">
        <v>283</v>
      </c>
      <c r="D104" s="9" t="s">
        <v>284</v>
      </c>
      <c r="E104" s="25" t="s">
        <v>300</v>
      </c>
      <c r="F104" s="24"/>
      <c r="G104" s="40" t="s">
        <v>60</v>
      </c>
      <c r="H104" s="9" t="s">
        <v>36</v>
      </c>
      <c r="I104" s="25" t="s">
        <v>286</v>
      </c>
      <c r="J104" s="25" t="s">
        <v>38</v>
      </c>
      <c r="K104" s="25"/>
      <c r="L104" s="61" t="s">
        <v>287</v>
      </c>
      <c r="M104" s="26" t="s">
        <v>288</v>
      </c>
      <c r="N104" s="62" t="s">
        <v>180</v>
      </c>
      <c r="O104" s="63">
        <v>44218</v>
      </c>
      <c r="P104" s="64">
        <v>44221</v>
      </c>
      <c r="Q104" s="65" t="s">
        <v>293</v>
      </c>
      <c r="R104" s="66">
        <v>6.5</v>
      </c>
      <c r="S104" s="69">
        <v>6.5</v>
      </c>
      <c r="T104" s="58" t="str">
        <f t="shared" si="10"/>
        <v>&lt;6.4</v>
      </c>
      <c r="U104" s="58">
        <f t="shared" si="10"/>
        <v>6.5</v>
      </c>
      <c r="V104" s="59">
        <f t="shared" si="8"/>
        <v>6.5</v>
      </c>
      <c r="W104" s="60" t="str">
        <f t="shared" si="9"/>
        <v/>
      </c>
    </row>
    <row r="105" spans="1:23" x14ac:dyDescent="0.4">
      <c r="A105" s="25">
        <v>99</v>
      </c>
      <c r="B105" s="21" t="s">
        <v>282</v>
      </c>
      <c r="C105" s="24" t="s">
        <v>283</v>
      </c>
      <c r="D105" s="9" t="s">
        <v>284</v>
      </c>
      <c r="E105" s="25" t="s">
        <v>299</v>
      </c>
      <c r="F105" s="24"/>
      <c r="G105" s="40" t="s">
        <v>60</v>
      </c>
      <c r="H105" s="9" t="s">
        <v>36</v>
      </c>
      <c r="I105" s="25" t="s">
        <v>286</v>
      </c>
      <c r="J105" s="25" t="s">
        <v>38</v>
      </c>
      <c r="K105" s="25"/>
      <c r="L105" s="61" t="s">
        <v>287</v>
      </c>
      <c r="M105" s="26" t="s">
        <v>288</v>
      </c>
      <c r="N105" s="62" t="s">
        <v>180</v>
      </c>
      <c r="O105" s="63">
        <v>44221</v>
      </c>
      <c r="P105" s="64">
        <v>44222</v>
      </c>
      <c r="Q105" s="65" t="s">
        <v>293</v>
      </c>
      <c r="R105" s="66">
        <v>14.6</v>
      </c>
      <c r="S105" s="69">
        <v>15</v>
      </c>
      <c r="T105" s="58" t="str">
        <f t="shared" si="10"/>
        <v>&lt;6.4</v>
      </c>
      <c r="U105" s="58">
        <f t="shared" si="10"/>
        <v>14.6</v>
      </c>
      <c r="V105" s="59">
        <f t="shared" si="8"/>
        <v>15</v>
      </c>
      <c r="W105" s="76"/>
    </row>
    <row r="106" spans="1:23" x14ac:dyDescent="0.4">
      <c r="A106" s="25">
        <v>100</v>
      </c>
      <c r="B106" s="21" t="s">
        <v>282</v>
      </c>
      <c r="C106" s="24" t="s">
        <v>283</v>
      </c>
      <c r="D106" s="9" t="s">
        <v>284</v>
      </c>
      <c r="E106" s="25" t="s">
        <v>300</v>
      </c>
      <c r="F106" s="24"/>
      <c r="G106" s="40" t="s">
        <v>60</v>
      </c>
      <c r="H106" s="9" t="s">
        <v>36</v>
      </c>
      <c r="I106" s="25" t="s">
        <v>286</v>
      </c>
      <c r="J106" s="25" t="s">
        <v>38</v>
      </c>
      <c r="K106" s="25"/>
      <c r="L106" s="61" t="s">
        <v>287</v>
      </c>
      <c r="M106" s="26" t="s">
        <v>288</v>
      </c>
      <c r="N106" s="62" t="s">
        <v>180</v>
      </c>
      <c r="O106" s="63">
        <v>44221</v>
      </c>
      <c r="P106" s="64">
        <v>44222</v>
      </c>
      <c r="Q106" s="65" t="s">
        <v>301</v>
      </c>
      <c r="R106" s="66" t="s">
        <v>217</v>
      </c>
      <c r="S106" s="69" t="s">
        <v>106</v>
      </c>
      <c r="T106" s="58" t="str">
        <f t="shared" si="10"/>
        <v>&lt;6.9</v>
      </c>
      <c r="U106" s="58" t="str">
        <f t="shared" si="10"/>
        <v>&lt;6.3</v>
      </c>
      <c r="V106" s="59" t="str">
        <f t="shared" si="8"/>
        <v>&lt;13</v>
      </c>
      <c r="W106" s="76"/>
    </row>
    <row r="107" spans="1:23" x14ac:dyDescent="0.4">
      <c r="A107" s="25">
        <v>101</v>
      </c>
      <c r="B107" s="21" t="s">
        <v>282</v>
      </c>
      <c r="C107" s="24" t="s">
        <v>283</v>
      </c>
      <c r="D107" s="9" t="s">
        <v>284</v>
      </c>
      <c r="E107" s="25" t="s">
        <v>300</v>
      </c>
      <c r="F107" s="24"/>
      <c r="G107" s="40" t="s">
        <v>60</v>
      </c>
      <c r="H107" s="9" t="s">
        <v>36</v>
      </c>
      <c r="I107" s="25" t="s">
        <v>286</v>
      </c>
      <c r="J107" s="25" t="s">
        <v>38</v>
      </c>
      <c r="K107" s="25"/>
      <c r="L107" s="61" t="s">
        <v>287</v>
      </c>
      <c r="M107" s="26" t="s">
        <v>288</v>
      </c>
      <c r="N107" s="62" t="s">
        <v>180</v>
      </c>
      <c r="O107" s="63">
        <v>44221</v>
      </c>
      <c r="P107" s="64">
        <v>44222</v>
      </c>
      <c r="Q107" s="65" t="s">
        <v>217</v>
      </c>
      <c r="R107" s="66">
        <v>7.5</v>
      </c>
      <c r="S107" s="69">
        <v>7.5</v>
      </c>
      <c r="T107" s="58" t="str">
        <f t="shared" si="10"/>
        <v>&lt;6.3</v>
      </c>
      <c r="U107" s="58">
        <f t="shared" si="10"/>
        <v>7.5</v>
      </c>
      <c r="V107" s="59">
        <f t="shared" si="8"/>
        <v>7.5</v>
      </c>
      <c r="W107" s="76"/>
    </row>
    <row r="108" spans="1:23" x14ac:dyDescent="0.4">
      <c r="A108" s="25">
        <v>102</v>
      </c>
      <c r="B108" s="21" t="s">
        <v>282</v>
      </c>
      <c r="C108" s="24" t="s">
        <v>283</v>
      </c>
      <c r="D108" s="9" t="s">
        <v>284</v>
      </c>
      <c r="E108" s="25" t="s">
        <v>299</v>
      </c>
      <c r="F108" s="24"/>
      <c r="G108" s="40" t="s">
        <v>60</v>
      </c>
      <c r="H108" s="9" t="s">
        <v>36</v>
      </c>
      <c r="I108" s="25" t="s">
        <v>286</v>
      </c>
      <c r="J108" s="25" t="s">
        <v>38</v>
      </c>
      <c r="K108" s="25"/>
      <c r="L108" s="61" t="s">
        <v>287</v>
      </c>
      <c r="M108" s="26" t="s">
        <v>288</v>
      </c>
      <c r="N108" s="62" t="s">
        <v>180</v>
      </c>
      <c r="O108" s="63">
        <v>44221</v>
      </c>
      <c r="P108" s="64">
        <v>44222</v>
      </c>
      <c r="Q108" s="65" t="s">
        <v>289</v>
      </c>
      <c r="R108" s="66">
        <v>21.1</v>
      </c>
      <c r="S108" s="69">
        <v>21</v>
      </c>
      <c r="T108" s="58" t="str">
        <f t="shared" si="10"/>
        <v>&lt;6.5</v>
      </c>
      <c r="U108" s="58">
        <f t="shared" si="10"/>
        <v>21.1</v>
      </c>
      <c r="V108" s="59">
        <f t="shared" si="8"/>
        <v>21</v>
      </c>
      <c r="W108" s="76"/>
    </row>
    <row r="109" spans="1:23" x14ac:dyDescent="0.4">
      <c r="A109" s="25">
        <v>103</v>
      </c>
      <c r="B109" s="21" t="s">
        <v>282</v>
      </c>
      <c r="C109" s="24" t="s">
        <v>283</v>
      </c>
      <c r="D109" s="9" t="s">
        <v>284</v>
      </c>
      <c r="E109" s="25" t="s">
        <v>300</v>
      </c>
      <c r="F109" s="24"/>
      <c r="G109" s="40" t="s">
        <v>60</v>
      </c>
      <c r="H109" s="9" t="s">
        <v>36</v>
      </c>
      <c r="I109" s="25" t="s">
        <v>286</v>
      </c>
      <c r="J109" s="25" t="s">
        <v>38</v>
      </c>
      <c r="K109" s="25"/>
      <c r="L109" s="61" t="s">
        <v>287</v>
      </c>
      <c r="M109" s="26" t="s">
        <v>288</v>
      </c>
      <c r="N109" s="62" t="s">
        <v>180</v>
      </c>
      <c r="O109" s="63">
        <v>44222</v>
      </c>
      <c r="P109" s="64">
        <v>44223</v>
      </c>
      <c r="Q109" s="65" t="s">
        <v>293</v>
      </c>
      <c r="R109" s="66">
        <v>6.4</v>
      </c>
      <c r="S109" s="69">
        <v>6.4</v>
      </c>
      <c r="T109" s="58" t="str">
        <f t="shared" si="10"/>
        <v>&lt;6.4</v>
      </c>
      <c r="U109" s="58">
        <f t="shared" si="10"/>
        <v>6.4</v>
      </c>
      <c r="V109" s="59">
        <f t="shared" si="8"/>
        <v>6.4</v>
      </c>
      <c r="W109" s="76"/>
    </row>
    <row r="110" spans="1:23" x14ac:dyDescent="0.4">
      <c r="A110" s="25">
        <v>104</v>
      </c>
      <c r="B110" s="21" t="s">
        <v>282</v>
      </c>
      <c r="C110" s="24" t="s">
        <v>283</v>
      </c>
      <c r="D110" s="9" t="s">
        <v>284</v>
      </c>
      <c r="E110" s="25" t="s">
        <v>300</v>
      </c>
      <c r="F110" s="24"/>
      <c r="G110" s="40" t="s">
        <v>60</v>
      </c>
      <c r="H110" s="9" t="s">
        <v>36</v>
      </c>
      <c r="I110" s="25" t="s">
        <v>286</v>
      </c>
      <c r="J110" s="25" t="s">
        <v>38</v>
      </c>
      <c r="K110" s="25"/>
      <c r="L110" s="61" t="s">
        <v>287</v>
      </c>
      <c r="M110" s="26" t="s">
        <v>288</v>
      </c>
      <c r="N110" s="62" t="s">
        <v>180</v>
      </c>
      <c r="O110" s="63">
        <v>44224</v>
      </c>
      <c r="P110" s="64">
        <v>44225</v>
      </c>
      <c r="Q110" s="65" t="s">
        <v>293</v>
      </c>
      <c r="R110" s="66" t="s">
        <v>291</v>
      </c>
      <c r="S110" s="69" t="s">
        <v>54</v>
      </c>
      <c r="T110" s="58" t="str">
        <f t="shared" si="10"/>
        <v>&lt;6.4</v>
      </c>
      <c r="U110" s="58" t="str">
        <f t="shared" si="10"/>
        <v>&lt;6</v>
      </c>
      <c r="V110" s="59" t="str">
        <f t="shared" si="8"/>
        <v>&lt;12</v>
      </c>
      <c r="W110" s="76"/>
    </row>
    <row r="111" spans="1:23" x14ac:dyDescent="0.4">
      <c r="A111" s="25">
        <v>105</v>
      </c>
      <c r="B111" s="21" t="s">
        <v>282</v>
      </c>
      <c r="C111" s="24" t="s">
        <v>283</v>
      </c>
      <c r="D111" s="9" t="s">
        <v>284</v>
      </c>
      <c r="E111" s="25" t="s">
        <v>294</v>
      </c>
      <c r="F111" s="24"/>
      <c r="G111" s="40" t="s">
        <v>60</v>
      </c>
      <c r="H111" s="9" t="s">
        <v>36</v>
      </c>
      <c r="I111" s="25" t="s">
        <v>286</v>
      </c>
      <c r="J111" s="25" t="s">
        <v>38</v>
      </c>
      <c r="K111" s="25"/>
      <c r="L111" s="61" t="s">
        <v>287</v>
      </c>
      <c r="M111" s="26" t="s">
        <v>288</v>
      </c>
      <c r="N111" s="62" t="s">
        <v>180</v>
      </c>
      <c r="O111" s="63">
        <v>44226</v>
      </c>
      <c r="P111" s="64">
        <v>44228</v>
      </c>
      <c r="Q111" s="65" t="s">
        <v>296</v>
      </c>
      <c r="R111" s="66" t="s">
        <v>302</v>
      </c>
      <c r="S111" s="69" t="s">
        <v>54</v>
      </c>
      <c r="T111" s="58" t="str">
        <f t="shared" si="10"/>
        <v>&lt;6.2</v>
      </c>
      <c r="U111" s="58" t="str">
        <f t="shared" si="10"/>
        <v>&lt;5.9</v>
      </c>
      <c r="V111" s="59" t="str">
        <f t="shared" si="8"/>
        <v>&lt;12</v>
      </c>
      <c r="W111" s="76"/>
    </row>
    <row r="112" spans="1:23" x14ac:dyDescent="0.4">
      <c r="A112" s="21">
        <v>106</v>
      </c>
      <c r="B112" s="21" t="s">
        <v>284</v>
      </c>
      <c r="C112" s="22" t="s">
        <v>284</v>
      </c>
      <c r="D112" s="23" t="s">
        <v>284</v>
      </c>
      <c r="E112" s="25" t="s">
        <v>303</v>
      </c>
      <c r="F112" s="24"/>
      <c r="G112" s="77" t="s">
        <v>60</v>
      </c>
      <c r="H112" s="9" t="s">
        <v>239</v>
      </c>
      <c r="I112" s="25" t="s">
        <v>304</v>
      </c>
      <c r="J112" s="25"/>
      <c r="K112" s="25" t="s">
        <v>305</v>
      </c>
      <c r="L112" s="61" t="s">
        <v>64</v>
      </c>
      <c r="M112" s="26" t="s">
        <v>306</v>
      </c>
      <c r="N112" s="27" t="s">
        <v>180</v>
      </c>
      <c r="O112" s="28">
        <v>44202</v>
      </c>
      <c r="P112" s="29">
        <v>44202</v>
      </c>
      <c r="Q112" s="30" t="s">
        <v>34</v>
      </c>
      <c r="R112" s="31" t="s">
        <v>34</v>
      </c>
      <c r="S112" s="34" t="s">
        <v>186</v>
      </c>
      <c r="T112" s="18" t="s">
        <v>34</v>
      </c>
      <c r="U112" s="18" t="s">
        <v>34</v>
      </c>
      <c r="V112" s="19" t="s">
        <v>186</v>
      </c>
      <c r="W112" s="49"/>
    </row>
    <row r="113" spans="1:23" x14ac:dyDescent="0.4">
      <c r="A113" s="21">
        <v>107</v>
      </c>
      <c r="B113" s="21" t="s">
        <v>284</v>
      </c>
      <c r="C113" s="22" t="s">
        <v>284</v>
      </c>
      <c r="D113" s="23" t="s">
        <v>284</v>
      </c>
      <c r="E113" s="25" t="s">
        <v>303</v>
      </c>
      <c r="F113" s="24"/>
      <c r="G113" s="77" t="s">
        <v>60</v>
      </c>
      <c r="H113" s="9" t="s">
        <v>239</v>
      </c>
      <c r="I113" s="25" t="s">
        <v>304</v>
      </c>
      <c r="J113" s="25"/>
      <c r="K113" s="25" t="s">
        <v>305</v>
      </c>
      <c r="L113" s="61" t="s">
        <v>64</v>
      </c>
      <c r="M113" s="26" t="s">
        <v>306</v>
      </c>
      <c r="N113" s="27" t="s">
        <v>180</v>
      </c>
      <c r="O113" s="28">
        <v>44202</v>
      </c>
      <c r="P113" s="29">
        <v>44202</v>
      </c>
      <c r="Q113" s="30" t="s">
        <v>34</v>
      </c>
      <c r="R113" s="31" t="s">
        <v>34</v>
      </c>
      <c r="S113" s="34" t="s">
        <v>186</v>
      </c>
      <c r="T113" s="18" t="s">
        <v>34</v>
      </c>
      <c r="U113" s="18" t="s">
        <v>34</v>
      </c>
      <c r="V113" s="19" t="s">
        <v>186</v>
      </c>
      <c r="W113" s="49"/>
    </row>
    <row r="114" spans="1:23" x14ac:dyDescent="0.4">
      <c r="A114" s="21">
        <v>108</v>
      </c>
      <c r="B114" s="21" t="s">
        <v>284</v>
      </c>
      <c r="C114" s="22" t="s">
        <v>284</v>
      </c>
      <c r="D114" s="23" t="s">
        <v>284</v>
      </c>
      <c r="E114" s="25" t="s">
        <v>303</v>
      </c>
      <c r="F114" s="24"/>
      <c r="G114" s="77" t="s">
        <v>60</v>
      </c>
      <c r="H114" s="9" t="s">
        <v>239</v>
      </c>
      <c r="I114" s="25" t="s">
        <v>304</v>
      </c>
      <c r="J114" s="25"/>
      <c r="K114" s="25" t="s">
        <v>305</v>
      </c>
      <c r="L114" s="61" t="s">
        <v>64</v>
      </c>
      <c r="M114" s="26" t="s">
        <v>306</v>
      </c>
      <c r="N114" s="27" t="s">
        <v>180</v>
      </c>
      <c r="O114" s="28">
        <v>44209</v>
      </c>
      <c r="P114" s="29">
        <v>44209</v>
      </c>
      <c r="Q114" s="30" t="s">
        <v>34</v>
      </c>
      <c r="R114" s="31" t="s">
        <v>34</v>
      </c>
      <c r="S114" s="34" t="s">
        <v>186</v>
      </c>
      <c r="T114" s="18" t="s">
        <v>34</v>
      </c>
      <c r="U114" s="18" t="s">
        <v>34</v>
      </c>
      <c r="V114" s="19" t="s">
        <v>186</v>
      </c>
      <c r="W114" s="49"/>
    </row>
    <row r="115" spans="1:23" x14ac:dyDescent="0.4">
      <c r="A115" s="21">
        <v>109</v>
      </c>
      <c r="B115" s="21" t="s">
        <v>284</v>
      </c>
      <c r="C115" s="22" t="s">
        <v>284</v>
      </c>
      <c r="D115" s="23" t="s">
        <v>284</v>
      </c>
      <c r="E115" s="25" t="s">
        <v>307</v>
      </c>
      <c r="F115" s="24"/>
      <c r="G115" s="77" t="s">
        <v>60</v>
      </c>
      <c r="H115" s="9" t="s">
        <v>239</v>
      </c>
      <c r="I115" s="25" t="s">
        <v>304</v>
      </c>
      <c r="J115" s="25"/>
      <c r="K115" s="25" t="s">
        <v>305</v>
      </c>
      <c r="L115" s="61" t="s">
        <v>64</v>
      </c>
      <c r="M115" s="26" t="s">
        <v>306</v>
      </c>
      <c r="N115" s="27" t="s">
        <v>180</v>
      </c>
      <c r="O115" s="28">
        <v>44209</v>
      </c>
      <c r="P115" s="29">
        <v>44209</v>
      </c>
      <c r="Q115" s="30" t="s">
        <v>34</v>
      </c>
      <c r="R115" s="31" t="s">
        <v>34</v>
      </c>
      <c r="S115" s="34" t="s">
        <v>186</v>
      </c>
      <c r="T115" s="18" t="s">
        <v>34</v>
      </c>
      <c r="U115" s="18" t="s">
        <v>34</v>
      </c>
      <c r="V115" s="19" t="s">
        <v>186</v>
      </c>
      <c r="W115" s="49"/>
    </row>
    <row r="116" spans="1:23" x14ac:dyDescent="0.4">
      <c r="A116" s="21">
        <v>110</v>
      </c>
      <c r="B116" s="21" t="s">
        <v>284</v>
      </c>
      <c r="C116" s="22" t="s">
        <v>284</v>
      </c>
      <c r="D116" s="23" t="s">
        <v>284</v>
      </c>
      <c r="E116" s="25" t="s">
        <v>303</v>
      </c>
      <c r="F116" s="24"/>
      <c r="G116" s="77" t="s">
        <v>60</v>
      </c>
      <c r="H116" s="9" t="s">
        <v>239</v>
      </c>
      <c r="I116" s="25" t="s">
        <v>304</v>
      </c>
      <c r="J116" s="25"/>
      <c r="K116" s="25" t="s">
        <v>305</v>
      </c>
      <c r="L116" s="61" t="s">
        <v>64</v>
      </c>
      <c r="M116" s="26" t="s">
        <v>306</v>
      </c>
      <c r="N116" s="27" t="s">
        <v>180</v>
      </c>
      <c r="O116" s="28">
        <v>44210</v>
      </c>
      <c r="P116" s="29">
        <v>44210</v>
      </c>
      <c r="Q116" s="30" t="s">
        <v>34</v>
      </c>
      <c r="R116" s="31" t="s">
        <v>34</v>
      </c>
      <c r="S116" s="34" t="s">
        <v>186</v>
      </c>
      <c r="T116" s="18" t="s">
        <v>34</v>
      </c>
      <c r="U116" s="18" t="s">
        <v>34</v>
      </c>
      <c r="V116" s="19" t="s">
        <v>186</v>
      </c>
      <c r="W116" s="49"/>
    </row>
    <row r="117" spans="1:23" x14ac:dyDescent="0.4">
      <c r="A117" s="21">
        <v>111</v>
      </c>
      <c r="B117" s="21" t="s">
        <v>284</v>
      </c>
      <c r="C117" s="22" t="s">
        <v>284</v>
      </c>
      <c r="D117" s="23" t="s">
        <v>284</v>
      </c>
      <c r="E117" s="25" t="s">
        <v>308</v>
      </c>
      <c r="F117" s="24"/>
      <c r="G117" s="77" t="s">
        <v>60</v>
      </c>
      <c r="H117" s="9" t="s">
        <v>239</v>
      </c>
      <c r="I117" s="25" t="s">
        <v>304</v>
      </c>
      <c r="J117" s="25"/>
      <c r="K117" s="25" t="s">
        <v>305</v>
      </c>
      <c r="L117" s="61" t="s">
        <v>64</v>
      </c>
      <c r="M117" s="26" t="s">
        <v>306</v>
      </c>
      <c r="N117" s="27" t="s">
        <v>180</v>
      </c>
      <c r="O117" s="28">
        <v>44215</v>
      </c>
      <c r="P117" s="29">
        <v>44215</v>
      </c>
      <c r="Q117" s="30" t="s">
        <v>34</v>
      </c>
      <c r="R117" s="31" t="s">
        <v>34</v>
      </c>
      <c r="S117" s="34" t="s">
        <v>186</v>
      </c>
      <c r="T117" s="18" t="s">
        <v>34</v>
      </c>
      <c r="U117" s="18" t="s">
        <v>34</v>
      </c>
      <c r="V117" s="19" t="s">
        <v>186</v>
      </c>
      <c r="W117" s="49"/>
    </row>
    <row r="118" spans="1:23" x14ac:dyDescent="0.4">
      <c r="A118" s="21">
        <v>112</v>
      </c>
      <c r="B118" s="21" t="s">
        <v>284</v>
      </c>
      <c r="C118" s="22" t="s">
        <v>284</v>
      </c>
      <c r="D118" s="23" t="s">
        <v>284</v>
      </c>
      <c r="E118" s="25" t="s">
        <v>309</v>
      </c>
      <c r="F118" s="24"/>
      <c r="G118" s="77" t="s">
        <v>60</v>
      </c>
      <c r="H118" s="9" t="s">
        <v>239</v>
      </c>
      <c r="I118" s="25" t="s">
        <v>304</v>
      </c>
      <c r="J118" s="25"/>
      <c r="K118" s="25" t="s">
        <v>305</v>
      </c>
      <c r="L118" s="61" t="s">
        <v>64</v>
      </c>
      <c r="M118" s="26" t="s">
        <v>306</v>
      </c>
      <c r="N118" s="27" t="s">
        <v>180</v>
      </c>
      <c r="O118" s="28">
        <v>44216</v>
      </c>
      <c r="P118" s="29">
        <v>44216</v>
      </c>
      <c r="Q118" s="30" t="s">
        <v>34</v>
      </c>
      <c r="R118" s="31" t="s">
        <v>34</v>
      </c>
      <c r="S118" s="34" t="s">
        <v>186</v>
      </c>
      <c r="T118" s="18" t="s">
        <v>34</v>
      </c>
      <c r="U118" s="18" t="s">
        <v>34</v>
      </c>
      <c r="V118" s="19" t="s">
        <v>186</v>
      </c>
      <c r="W118" s="49"/>
    </row>
    <row r="119" spans="1:23" x14ac:dyDescent="0.4">
      <c r="A119" s="21">
        <v>113</v>
      </c>
      <c r="B119" s="21" t="s">
        <v>284</v>
      </c>
      <c r="C119" s="22" t="s">
        <v>284</v>
      </c>
      <c r="D119" s="23" t="s">
        <v>284</v>
      </c>
      <c r="E119" s="25" t="s">
        <v>303</v>
      </c>
      <c r="F119" s="24"/>
      <c r="G119" s="77" t="s">
        <v>60</v>
      </c>
      <c r="H119" s="9" t="s">
        <v>239</v>
      </c>
      <c r="I119" s="25" t="s">
        <v>304</v>
      </c>
      <c r="J119" s="25"/>
      <c r="K119" s="25" t="s">
        <v>305</v>
      </c>
      <c r="L119" s="61" t="s">
        <v>64</v>
      </c>
      <c r="M119" s="26" t="s">
        <v>306</v>
      </c>
      <c r="N119" s="27" t="s">
        <v>180</v>
      </c>
      <c r="O119" s="28">
        <v>44217</v>
      </c>
      <c r="P119" s="29">
        <v>44217</v>
      </c>
      <c r="Q119" s="30" t="s">
        <v>34</v>
      </c>
      <c r="R119" s="31" t="s">
        <v>34</v>
      </c>
      <c r="S119" s="34" t="s">
        <v>186</v>
      </c>
      <c r="T119" s="18" t="s">
        <v>34</v>
      </c>
      <c r="U119" s="18" t="s">
        <v>34</v>
      </c>
      <c r="V119" s="19" t="s">
        <v>186</v>
      </c>
      <c r="W119" s="49"/>
    </row>
    <row r="120" spans="1:23" x14ac:dyDescent="0.4">
      <c r="A120" s="21">
        <v>114</v>
      </c>
      <c r="B120" s="21" t="s">
        <v>284</v>
      </c>
      <c r="C120" s="22" t="s">
        <v>284</v>
      </c>
      <c r="D120" s="23" t="s">
        <v>284</v>
      </c>
      <c r="E120" s="25" t="s">
        <v>310</v>
      </c>
      <c r="F120" s="24"/>
      <c r="G120" s="77" t="s">
        <v>60</v>
      </c>
      <c r="H120" s="9" t="s">
        <v>239</v>
      </c>
      <c r="I120" s="25" t="s">
        <v>304</v>
      </c>
      <c r="J120" s="25"/>
      <c r="K120" s="25" t="s">
        <v>305</v>
      </c>
      <c r="L120" s="61" t="s">
        <v>64</v>
      </c>
      <c r="M120" s="26" t="s">
        <v>306</v>
      </c>
      <c r="N120" s="27" t="s">
        <v>180</v>
      </c>
      <c r="O120" s="28">
        <v>44217</v>
      </c>
      <c r="P120" s="29">
        <v>44217</v>
      </c>
      <c r="Q120" s="30" t="s">
        <v>34</v>
      </c>
      <c r="R120" s="31" t="s">
        <v>34</v>
      </c>
      <c r="S120" s="34" t="s">
        <v>186</v>
      </c>
      <c r="T120" s="18" t="s">
        <v>34</v>
      </c>
      <c r="U120" s="18" t="s">
        <v>34</v>
      </c>
      <c r="V120" s="19" t="s">
        <v>186</v>
      </c>
      <c r="W120" s="49"/>
    </row>
    <row r="121" spans="1:23" x14ac:dyDescent="0.4">
      <c r="A121" s="21">
        <v>115</v>
      </c>
      <c r="B121" s="21" t="s">
        <v>284</v>
      </c>
      <c r="C121" s="22" t="s">
        <v>284</v>
      </c>
      <c r="D121" s="23" t="s">
        <v>284</v>
      </c>
      <c r="E121" s="25" t="s">
        <v>303</v>
      </c>
      <c r="F121" s="24"/>
      <c r="G121" s="77" t="s">
        <v>60</v>
      </c>
      <c r="H121" s="9" t="s">
        <v>239</v>
      </c>
      <c r="I121" s="25" t="s">
        <v>304</v>
      </c>
      <c r="J121" s="25"/>
      <c r="K121" s="25" t="s">
        <v>305</v>
      </c>
      <c r="L121" s="61" t="s">
        <v>64</v>
      </c>
      <c r="M121" s="26" t="s">
        <v>306</v>
      </c>
      <c r="N121" s="27" t="s">
        <v>180</v>
      </c>
      <c r="O121" s="28">
        <v>44218</v>
      </c>
      <c r="P121" s="29">
        <v>44218</v>
      </c>
      <c r="Q121" s="30" t="s">
        <v>34</v>
      </c>
      <c r="R121" s="31" t="s">
        <v>34</v>
      </c>
      <c r="S121" s="34" t="s">
        <v>186</v>
      </c>
      <c r="T121" s="18" t="s">
        <v>34</v>
      </c>
      <c r="U121" s="18" t="s">
        <v>34</v>
      </c>
      <c r="V121" s="19" t="s">
        <v>186</v>
      </c>
      <c r="W121" s="49"/>
    </row>
    <row r="122" spans="1:23" x14ac:dyDescent="0.4">
      <c r="A122" s="21">
        <v>116</v>
      </c>
      <c r="B122" s="21" t="s">
        <v>284</v>
      </c>
      <c r="C122" s="22" t="s">
        <v>284</v>
      </c>
      <c r="D122" s="23" t="s">
        <v>284</v>
      </c>
      <c r="E122" s="25" t="s">
        <v>310</v>
      </c>
      <c r="F122" s="24"/>
      <c r="G122" s="77" t="s">
        <v>60</v>
      </c>
      <c r="H122" s="9" t="s">
        <v>239</v>
      </c>
      <c r="I122" s="25" t="s">
        <v>304</v>
      </c>
      <c r="J122" s="25"/>
      <c r="K122" s="25" t="s">
        <v>305</v>
      </c>
      <c r="L122" s="61" t="s">
        <v>64</v>
      </c>
      <c r="M122" s="26" t="s">
        <v>306</v>
      </c>
      <c r="N122" s="27" t="s">
        <v>180</v>
      </c>
      <c r="O122" s="28">
        <v>44221</v>
      </c>
      <c r="P122" s="29">
        <v>44221</v>
      </c>
      <c r="Q122" s="30" t="s">
        <v>34</v>
      </c>
      <c r="R122" s="31" t="s">
        <v>34</v>
      </c>
      <c r="S122" s="34" t="s">
        <v>186</v>
      </c>
      <c r="T122" s="18" t="s">
        <v>34</v>
      </c>
      <c r="U122" s="18" t="s">
        <v>34</v>
      </c>
      <c r="V122" s="19" t="s">
        <v>186</v>
      </c>
      <c r="W122" s="49"/>
    </row>
    <row r="123" spans="1:23" x14ac:dyDescent="0.4">
      <c r="A123" s="21">
        <v>117</v>
      </c>
      <c r="B123" s="21" t="s">
        <v>284</v>
      </c>
      <c r="C123" s="22" t="s">
        <v>284</v>
      </c>
      <c r="D123" s="23" t="s">
        <v>284</v>
      </c>
      <c r="E123" s="25" t="s">
        <v>303</v>
      </c>
      <c r="F123" s="24"/>
      <c r="G123" s="77" t="s">
        <v>60</v>
      </c>
      <c r="H123" s="9" t="s">
        <v>239</v>
      </c>
      <c r="I123" s="25" t="s">
        <v>304</v>
      </c>
      <c r="J123" s="25"/>
      <c r="K123" s="25" t="s">
        <v>305</v>
      </c>
      <c r="L123" s="61" t="s">
        <v>64</v>
      </c>
      <c r="M123" s="26" t="s">
        <v>306</v>
      </c>
      <c r="N123" s="27" t="s">
        <v>180</v>
      </c>
      <c r="O123" s="28">
        <v>44224</v>
      </c>
      <c r="P123" s="29">
        <v>44224</v>
      </c>
      <c r="Q123" s="30" t="s">
        <v>34</v>
      </c>
      <c r="R123" s="31" t="s">
        <v>34</v>
      </c>
      <c r="S123" s="34" t="s">
        <v>186</v>
      </c>
      <c r="T123" s="18" t="s">
        <v>34</v>
      </c>
      <c r="U123" s="18" t="s">
        <v>34</v>
      </c>
      <c r="V123" s="19" t="s">
        <v>186</v>
      </c>
      <c r="W123" s="49"/>
    </row>
    <row r="124" spans="1:23" x14ac:dyDescent="0.4">
      <c r="A124" s="21">
        <v>118</v>
      </c>
      <c r="B124" s="4" t="s">
        <v>282</v>
      </c>
      <c r="C124" s="7" t="s">
        <v>283</v>
      </c>
      <c r="D124" s="32" t="s">
        <v>284</v>
      </c>
      <c r="E124" s="10" t="s">
        <v>285</v>
      </c>
      <c r="F124" s="7"/>
      <c r="G124" s="8" t="s">
        <v>60</v>
      </c>
      <c r="H124" s="9" t="s">
        <v>36</v>
      </c>
      <c r="I124" s="10" t="s">
        <v>286</v>
      </c>
      <c r="J124" s="10" t="s">
        <v>38</v>
      </c>
      <c r="K124" s="10"/>
      <c r="L124" s="51" t="s">
        <v>287</v>
      </c>
      <c r="M124" s="11" t="s">
        <v>288</v>
      </c>
      <c r="N124" s="52" t="s">
        <v>180</v>
      </c>
      <c r="O124" s="53">
        <v>44228</v>
      </c>
      <c r="P124" s="54">
        <v>44229</v>
      </c>
      <c r="Q124" s="55" t="s">
        <v>217</v>
      </c>
      <c r="R124" s="56" t="s">
        <v>291</v>
      </c>
      <c r="S124" s="57" t="s">
        <v>54</v>
      </c>
      <c r="T124" s="58" t="str">
        <f t="shared" ref="T124:U140" si="11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&lt;6.3</v>
      </c>
      <c r="U124" s="58" t="str">
        <f t="shared" si="11"/>
        <v>&lt;6</v>
      </c>
      <c r="V124" s="59" t="str">
        <f t="shared" ref="V124:V161" si="12">IFERROR(IF(AND(T124="",U124=""),"",IF(AND(T124="-",U124="-"),IF(S124="","Cs合計を入力してください",S124),IF(NOT(ISERROR(T124*1+U124*1)),ROUND(T124+U124, 1-INT(LOG(ABS(T124+U124)))),IF(NOT(ISERROR(T124*1)),ROUND(T124, 1-INT(LOG(ABS(T124)))),IF(NOT(ISERROR(U124*1)),ROUND(U124, 1-INT(LOG(ABS(U124)))),IF(ISERROR(T124*1+U124*1),"&lt;"&amp;ROUND(IF(T124="-",0,SUBSTITUTE(T124,"&lt;",""))*1+IF(U124="-",0,SUBSTITUTE(U124,"&lt;",""))*1,1-INT(LOG(ABS(IF(T124="-",0,SUBSTITUTE(T124,"&lt;",""))*1+IF(U124="-",0,SUBSTITUTE(U124,"&lt;",""))*1)))))))))),"入力形式が間違っています")</f>
        <v>&lt;12</v>
      </c>
      <c r="W124" s="60" t="str">
        <f t="shared" ref="W124:W143" si="13">IF(ISERROR(V124*1),"",IF(AND(H124="飲料水",V124&gt;=11),"○",IF(AND(H124="牛乳・乳児用食品",V124&gt;=51),"○",IF(AND(H124&lt;&gt;"",V124&gt;=110),"○",""))))</f>
        <v/>
      </c>
    </row>
    <row r="125" spans="1:23" x14ac:dyDescent="0.4">
      <c r="A125" s="21">
        <v>119</v>
      </c>
      <c r="B125" s="21" t="s">
        <v>282</v>
      </c>
      <c r="C125" s="24" t="s">
        <v>283</v>
      </c>
      <c r="D125" s="9" t="s">
        <v>284</v>
      </c>
      <c r="E125" s="25" t="s">
        <v>294</v>
      </c>
      <c r="F125" s="24"/>
      <c r="G125" s="8" t="s">
        <v>60</v>
      </c>
      <c r="H125" s="9" t="s">
        <v>36</v>
      </c>
      <c r="I125" s="25" t="s">
        <v>286</v>
      </c>
      <c r="J125" s="25" t="s">
        <v>38</v>
      </c>
      <c r="K125" s="25"/>
      <c r="L125" s="61" t="s">
        <v>287</v>
      </c>
      <c r="M125" s="26" t="s">
        <v>288</v>
      </c>
      <c r="N125" s="62" t="s">
        <v>180</v>
      </c>
      <c r="O125" s="63">
        <v>44229</v>
      </c>
      <c r="P125" s="64">
        <v>44230</v>
      </c>
      <c r="Q125" s="65" t="s">
        <v>222</v>
      </c>
      <c r="R125" s="66">
        <v>6.3</v>
      </c>
      <c r="S125" s="57">
        <v>6.3</v>
      </c>
      <c r="T125" s="58" t="str">
        <f t="shared" si="11"/>
        <v>&lt;6.1</v>
      </c>
      <c r="U125" s="58">
        <f t="shared" si="11"/>
        <v>6.3</v>
      </c>
      <c r="V125" s="59">
        <f t="shared" si="12"/>
        <v>6.3</v>
      </c>
      <c r="W125" s="60" t="str">
        <f t="shared" si="13"/>
        <v/>
      </c>
    </row>
    <row r="126" spans="1:23" x14ac:dyDescent="0.4">
      <c r="A126" s="21">
        <v>120</v>
      </c>
      <c r="B126" s="21" t="s">
        <v>282</v>
      </c>
      <c r="C126" s="24" t="s">
        <v>283</v>
      </c>
      <c r="D126" s="9" t="s">
        <v>284</v>
      </c>
      <c r="E126" s="25" t="s">
        <v>294</v>
      </c>
      <c r="F126" s="24"/>
      <c r="G126" s="8" t="s">
        <v>60</v>
      </c>
      <c r="H126" s="9" t="s">
        <v>36</v>
      </c>
      <c r="I126" s="25" t="s">
        <v>286</v>
      </c>
      <c r="J126" s="25" t="s">
        <v>38</v>
      </c>
      <c r="K126" s="25"/>
      <c r="L126" s="61" t="s">
        <v>287</v>
      </c>
      <c r="M126" s="26" t="s">
        <v>288</v>
      </c>
      <c r="N126" s="62" t="s">
        <v>180</v>
      </c>
      <c r="O126" s="63">
        <v>44229</v>
      </c>
      <c r="P126" s="64">
        <v>44230</v>
      </c>
      <c r="Q126" s="65" t="s">
        <v>217</v>
      </c>
      <c r="R126" s="66">
        <v>9.1999999999999993</v>
      </c>
      <c r="S126" s="57">
        <v>9.1999999999999993</v>
      </c>
      <c r="T126" s="58" t="str">
        <f t="shared" si="11"/>
        <v>&lt;6.3</v>
      </c>
      <c r="U126" s="58">
        <f t="shared" si="11"/>
        <v>9.1999999999999993</v>
      </c>
      <c r="V126" s="59">
        <f t="shared" si="12"/>
        <v>9.1999999999999993</v>
      </c>
      <c r="W126" s="60" t="str">
        <f t="shared" si="13"/>
        <v/>
      </c>
    </row>
    <row r="127" spans="1:23" x14ac:dyDescent="0.4">
      <c r="A127" s="21">
        <v>121</v>
      </c>
      <c r="B127" s="21" t="s">
        <v>282</v>
      </c>
      <c r="C127" s="24" t="s">
        <v>283</v>
      </c>
      <c r="D127" s="9" t="s">
        <v>284</v>
      </c>
      <c r="E127" s="25" t="s">
        <v>290</v>
      </c>
      <c r="F127" s="24"/>
      <c r="G127" s="8" t="s">
        <v>60</v>
      </c>
      <c r="H127" s="32" t="s">
        <v>36</v>
      </c>
      <c r="I127" s="25" t="s">
        <v>286</v>
      </c>
      <c r="J127" s="25" t="s">
        <v>38</v>
      </c>
      <c r="K127" s="25"/>
      <c r="L127" s="61" t="s">
        <v>287</v>
      </c>
      <c r="M127" s="26" t="s">
        <v>288</v>
      </c>
      <c r="N127" s="62" t="s">
        <v>180</v>
      </c>
      <c r="O127" s="63">
        <v>44230</v>
      </c>
      <c r="P127" s="64">
        <v>44232</v>
      </c>
      <c r="Q127" s="65" t="s">
        <v>295</v>
      </c>
      <c r="R127" s="66">
        <v>17.399999999999999</v>
      </c>
      <c r="S127" s="68">
        <v>17</v>
      </c>
      <c r="T127" s="58" t="str">
        <f t="shared" si="11"/>
        <v>&lt;6.6</v>
      </c>
      <c r="U127" s="58">
        <f t="shared" si="11"/>
        <v>17.399999999999999</v>
      </c>
      <c r="V127" s="59">
        <f t="shared" si="12"/>
        <v>17</v>
      </c>
      <c r="W127" s="60" t="str">
        <f t="shared" si="13"/>
        <v/>
      </c>
    </row>
    <row r="128" spans="1:23" x14ac:dyDescent="0.4">
      <c r="A128" s="21">
        <v>122</v>
      </c>
      <c r="B128" s="21" t="s">
        <v>282</v>
      </c>
      <c r="C128" s="24" t="s">
        <v>283</v>
      </c>
      <c r="D128" s="9" t="s">
        <v>284</v>
      </c>
      <c r="E128" s="25" t="s">
        <v>292</v>
      </c>
      <c r="F128" s="24"/>
      <c r="G128" s="8" t="s">
        <v>60</v>
      </c>
      <c r="H128" s="9" t="s">
        <v>36</v>
      </c>
      <c r="I128" s="25" t="s">
        <v>286</v>
      </c>
      <c r="J128" s="25" t="s">
        <v>38</v>
      </c>
      <c r="K128" s="25"/>
      <c r="L128" s="61" t="s">
        <v>287</v>
      </c>
      <c r="M128" s="26" t="s">
        <v>288</v>
      </c>
      <c r="N128" s="62" t="s">
        <v>180</v>
      </c>
      <c r="O128" s="63">
        <v>44231</v>
      </c>
      <c r="P128" s="64">
        <v>44232</v>
      </c>
      <c r="Q128" s="65" t="s">
        <v>293</v>
      </c>
      <c r="R128" s="66">
        <v>8</v>
      </c>
      <c r="S128" s="68">
        <v>8</v>
      </c>
      <c r="T128" s="58" t="str">
        <f t="shared" si="11"/>
        <v>&lt;6.4</v>
      </c>
      <c r="U128" s="58">
        <f t="shared" si="11"/>
        <v>8</v>
      </c>
      <c r="V128" s="59">
        <f t="shared" si="12"/>
        <v>8</v>
      </c>
      <c r="W128" s="60" t="str">
        <f t="shared" si="13"/>
        <v/>
      </c>
    </row>
    <row r="129" spans="1:23" x14ac:dyDescent="0.4">
      <c r="A129" s="21">
        <v>123</v>
      </c>
      <c r="B129" s="21" t="s">
        <v>282</v>
      </c>
      <c r="C129" s="24" t="s">
        <v>283</v>
      </c>
      <c r="D129" s="9" t="s">
        <v>284</v>
      </c>
      <c r="E129" s="25" t="s">
        <v>311</v>
      </c>
      <c r="F129" s="24"/>
      <c r="G129" s="8" t="s">
        <v>60</v>
      </c>
      <c r="H129" s="9" t="s">
        <v>36</v>
      </c>
      <c r="I129" s="25" t="s">
        <v>286</v>
      </c>
      <c r="J129" s="25" t="s">
        <v>38</v>
      </c>
      <c r="K129" s="25"/>
      <c r="L129" s="61" t="s">
        <v>287</v>
      </c>
      <c r="M129" s="26" t="s">
        <v>288</v>
      </c>
      <c r="N129" s="62" t="s">
        <v>180</v>
      </c>
      <c r="O129" s="63">
        <v>44232</v>
      </c>
      <c r="P129" s="64">
        <v>44235</v>
      </c>
      <c r="Q129" s="65" t="s">
        <v>289</v>
      </c>
      <c r="R129" s="66" t="s">
        <v>291</v>
      </c>
      <c r="S129" s="69" t="s">
        <v>106</v>
      </c>
      <c r="T129" s="58" t="str">
        <f t="shared" si="11"/>
        <v>&lt;6.5</v>
      </c>
      <c r="U129" s="58" t="str">
        <f t="shared" si="11"/>
        <v>&lt;6</v>
      </c>
      <c r="V129" s="59" t="str">
        <f t="shared" si="12"/>
        <v>&lt;13</v>
      </c>
      <c r="W129" s="60" t="str">
        <f t="shared" si="13"/>
        <v/>
      </c>
    </row>
    <row r="130" spans="1:23" x14ac:dyDescent="0.4">
      <c r="A130" s="21">
        <v>124</v>
      </c>
      <c r="B130" s="21" t="s">
        <v>282</v>
      </c>
      <c r="C130" s="24" t="s">
        <v>283</v>
      </c>
      <c r="D130" s="9" t="s">
        <v>284</v>
      </c>
      <c r="E130" s="25" t="s">
        <v>283</v>
      </c>
      <c r="F130" s="24"/>
      <c r="G130" s="35" t="s">
        <v>60</v>
      </c>
      <c r="H130" s="32" t="s">
        <v>36</v>
      </c>
      <c r="I130" s="25" t="s">
        <v>286</v>
      </c>
      <c r="J130" s="25" t="s">
        <v>38</v>
      </c>
      <c r="K130" s="25"/>
      <c r="L130" s="61" t="s">
        <v>287</v>
      </c>
      <c r="M130" s="26" t="s">
        <v>288</v>
      </c>
      <c r="N130" s="62" t="s">
        <v>180</v>
      </c>
      <c r="O130" s="63">
        <v>44235</v>
      </c>
      <c r="P130" s="64">
        <v>44236</v>
      </c>
      <c r="Q130" s="65" t="s">
        <v>293</v>
      </c>
      <c r="R130" s="66">
        <v>12.2</v>
      </c>
      <c r="S130" s="69">
        <v>12</v>
      </c>
      <c r="T130" s="58" t="str">
        <f t="shared" si="11"/>
        <v>&lt;6.4</v>
      </c>
      <c r="U130" s="58">
        <f t="shared" si="11"/>
        <v>12.2</v>
      </c>
      <c r="V130" s="59">
        <f t="shared" si="12"/>
        <v>12</v>
      </c>
      <c r="W130" s="60" t="str">
        <f t="shared" si="13"/>
        <v/>
      </c>
    </row>
    <row r="131" spans="1:23" x14ac:dyDescent="0.4">
      <c r="A131" s="21">
        <v>125</v>
      </c>
      <c r="B131" s="21" t="s">
        <v>282</v>
      </c>
      <c r="C131" s="24" t="s">
        <v>283</v>
      </c>
      <c r="D131" s="9" t="s">
        <v>284</v>
      </c>
      <c r="E131" s="25" t="s">
        <v>312</v>
      </c>
      <c r="F131" s="24"/>
      <c r="G131" s="36" t="s">
        <v>60</v>
      </c>
      <c r="H131" s="9" t="s">
        <v>36</v>
      </c>
      <c r="I131" s="25" t="s">
        <v>286</v>
      </c>
      <c r="J131" s="25" t="s">
        <v>38</v>
      </c>
      <c r="K131" s="25"/>
      <c r="L131" s="61" t="s">
        <v>287</v>
      </c>
      <c r="M131" s="26" t="s">
        <v>288</v>
      </c>
      <c r="N131" s="62" t="s">
        <v>180</v>
      </c>
      <c r="O131" s="63">
        <v>44235</v>
      </c>
      <c r="P131" s="64">
        <v>44236</v>
      </c>
      <c r="Q131" s="65" t="s">
        <v>293</v>
      </c>
      <c r="R131" s="66">
        <v>7.4</v>
      </c>
      <c r="S131" s="69">
        <v>7.4</v>
      </c>
      <c r="T131" s="58" t="str">
        <f t="shared" si="11"/>
        <v>&lt;6.4</v>
      </c>
      <c r="U131" s="58">
        <f t="shared" si="11"/>
        <v>7.4</v>
      </c>
      <c r="V131" s="59">
        <f t="shared" si="12"/>
        <v>7.4</v>
      </c>
      <c r="W131" s="60" t="str">
        <f t="shared" si="13"/>
        <v/>
      </c>
    </row>
    <row r="132" spans="1:23" x14ac:dyDescent="0.4">
      <c r="A132" s="21">
        <v>126</v>
      </c>
      <c r="B132" s="21" t="s">
        <v>282</v>
      </c>
      <c r="C132" s="24" t="s">
        <v>283</v>
      </c>
      <c r="D132" s="9" t="s">
        <v>284</v>
      </c>
      <c r="E132" s="25" t="s">
        <v>312</v>
      </c>
      <c r="F132" s="24"/>
      <c r="G132" s="8" t="s">
        <v>60</v>
      </c>
      <c r="H132" s="9" t="s">
        <v>36</v>
      </c>
      <c r="I132" s="25" t="s">
        <v>286</v>
      </c>
      <c r="J132" s="25" t="s">
        <v>38</v>
      </c>
      <c r="K132" s="25"/>
      <c r="L132" s="61" t="s">
        <v>287</v>
      </c>
      <c r="M132" s="26" t="s">
        <v>288</v>
      </c>
      <c r="N132" s="62" t="s">
        <v>180</v>
      </c>
      <c r="O132" s="63">
        <v>44236</v>
      </c>
      <c r="P132" s="64">
        <v>44237</v>
      </c>
      <c r="Q132" s="65" t="s">
        <v>293</v>
      </c>
      <c r="R132" s="66">
        <v>7.8</v>
      </c>
      <c r="S132" s="69">
        <v>7.8</v>
      </c>
      <c r="T132" s="58" t="str">
        <f t="shared" si="11"/>
        <v>&lt;6.4</v>
      </c>
      <c r="U132" s="58">
        <f t="shared" si="11"/>
        <v>7.8</v>
      </c>
      <c r="V132" s="59">
        <f t="shared" si="12"/>
        <v>7.8</v>
      </c>
      <c r="W132" s="60" t="str">
        <f t="shared" si="13"/>
        <v/>
      </c>
    </row>
    <row r="133" spans="1:23" x14ac:dyDescent="0.4">
      <c r="A133" s="21">
        <v>127</v>
      </c>
      <c r="B133" s="21" t="s">
        <v>282</v>
      </c>
      <c r="C133" s="24" t="s">
        <v>283</v>
      </c>
      <c r="D133" s="9" t="s">
        <v>284</v>
      </c>
      <c r="E133" s="25" t="s">
        <v>283</v>
      </c>
      <c r="F133" s="24"/>
      <c r="G133" s="36" t="s">
        <v>60</v>
      </c>
      <c r="H133" s="32" t="s">
        <v>36</v>
      </c>
      <c r="I133" s="25" t="s">
        <v>286</v>
      </c>
      <c r="J133" s="25" t="s">
        <v>38</v>
      </c>
      <c r="K133" s="25"/>
      <c r="L133" s="61" t="s">
        <v>287</v>
      </c>
      <c r="M133" s="26" t="s">
        <v>288</v>
      </c>
      <c r="N133" s="62" t="s">
        <v>180</v>
      </c>
      <c r="O133" s="63">
        <v>44236</v>
      </c>
      <c r="P133" s="64">
        <v>44237</v>
      </c>
      <c r="Q133" s="65" t="s">
        <v>295</v>
      </c>
      <c r="R133" s="66">
        <v>6.3</v>
      </c>
      <c r="S133" s="69">
        <v>6.3</v>
      </c>
      <c r="T133" s="58" t="str">
        <f t="shared" si="11"/>
        <v>&lt;6.6</v>
      </c>
      <c r="U133" s="58">
        <f t="shared" si="11"/>
        <v>6.3</v>
      </c>
      <c r="V133" s="59">
        <f t="shared" si="12"/>
        <v>6.3</v>
      </c>
      <c r="W133" s="60" t="str">
        <f t="shared" si="13"/>
        <v/>
      </c>
    </row>
    <row r="134" spans="1:23" x14ac:dyDescent="0.4">
      <c r="A134" s="21">
        <v>128</v>
      </c>
      <c r="B134" s="21" t="s">
        <v>282</v>
      </c>
      <c r="C134" s="24" t="s">
        <v>283</v>
      </c>
      <c r="D134" s="9" t="s">
        <v>284</v>
      </c>
      <c r="E134" s="25" t="s">
        <v>290</v>
      </c>
      <c r="F134" s="24"/>
      <c r="G134" s="36" t="s">
        <v>60</v>
      </c>
      <c r="H134" s="9" t="s">
        <v>36</v>
      </c>
      <c r="I134" s="25" t="s">
        <v>286</v>
      </c>
      <c r="J134" s="25" t="s">
        <v>38</v>
      </c>
      <c r="K134" s="25"/>
      <c r="L134" s="61" t="s">
        <v>287</v>
      </c>
      <c r="M134" s="26" t="s">
        <v>288</v>
      </c>
      <c r="N134" s="62" t="s">
        <v>180</v>
      </c>
      <c r="O134" s="63">
        <v>44237</v>
      </c>
      <c r="P134" s="64">
        <v>44242</v>
      </c>
      <c r="Q134" s="65" t="s">
        <v>293</v>
      </c>
      <c r="R134" s="66" t="s">
        <v>302</v>
      </c>
      <c r="S134" s="69" t="s">
        <v>54</v>
      </c>
      <c r="T134" s="58" t="str">
        <f t="shared" si="11"/>
        <v>&lt;6.4</v>
      </c>
      <c r="U134" s="58" t="str">
        <f t="shared" si="11"/>
        <v>&lt;5.9</v>
      </c>
      <c r="V134" s="59" t="str">
        <f t="shared" si="12"/>
        <v>&lt;12</v>
      </c>
      <c r="W134" s="60" t="str">
        <f t="shared" si="13"/>
        <v/>
      </c>
    </row>
    <row r="135" spans="1:23" x14ac:dyDescent="0.4">
      <c r="A135" s="21">
        <v>129</v>
      </c>
      <c r="B135" s="21" t="s">
        <v>282</v>
      </c>
      <c r="C135" s="24" t="s">
        <v>283</v>
      </c>
      <c r="D135" s="9" t="s">
        <v>284</v>
      </c>
      <c r="E135" s="25" t="s">
        <v>294</v>
      </c>
      <c r="F135" s="24"/>
      <c r="G135" s="8" t="s">
        <v>60</v>
      </c>
      <c r="H135" s="32" t="s">
        <v>36</v>
      </c>
      <c r="I135" s="25" t="s">
        <v>286</v>
      </c>
      <c r="J135" s="25" t="s">
        <v>38</v>
      </c>
      <c r="K135" s="25"/>
      <c r="L135" s="61" t="s">
        <v>287</v>
      </c>
      <c r="M135" s="26" t="s">
        <v>288</v>
      </c>
      <c r="N135" s="62" t="s">
        <v>180</v>
      </c>
      <c r="O135" s="63">
        <v>44237</v>
      </c>
      <c r="P135" s="64">
        <v>44242</v>
      </c>
      <c r="Q135" s="65" t="s">
        <v>289</v>
      </c>
      <c r="R135" s="66">
        <v>6.7</v>
      </c>
      <c r="S135" s="69">
        <v>6.7</v>
      </c>
      <c r="T135" s="58" t="str">
        <f t="shared" si="11"/>
        <v>&lt;6.5</v>
      </c>
      <c r="U135" s="58">
        <f t="shared" si="11"/>
        <v>6.7</v>
      </c>
      <c r="V135" s="59">
        <f t="shared" si="12"/>
        <v>6.7</v>
      </c>
      <c r="W135" s="60" t="str">
        <f t="shared" si="13"/>
        <v/>
      </c>
    </row>
    <row r="136" spans="1:23" x14ac:dyDescent="0.4">
      <c r="A136" s="21">
        <v>130</v>
      </c>
      <c r="B136" s="21" t="s">
        <v>282</v>
      </c>
      <c r="C136" s="24" t="s">
        <v>283</v>
      </c>
      <c r="D136" s="48" t="s">
        <v>284</v>
      </c>
      <c r="E136" s="41" t="s">
        <v>290</v>
      </c>
      <c r="F136" s="39"/>
      <c r="G136" s="40" t="s">
        <v>60</v>
      </c>
      <c r="H136" s="32" t="s">
        <v>36</v>
      </c>
      <c r="I136" s="41" t="s">
        <v>286</v>
      </c>
      <c r="J136" s="41" t="s">
        <v>38</v>
      </c>
      <c r="K136" s="41"/>
      <c r="L136" s="70" t="s">
        <v>287</v>
      </c>
      <c r="M136" s="42" t="s">
        <v>288</v>
      </c>
      <c r="N136" s="71" t="s">
        <v>180</v>
      </c>
      <c r="O136" s="72">
        <v>44239</v>
      </c>
      <c r="P136" s="73">
        <v>44242</v>
      </c>
      <c r="Q136" s="65" t="s">
        <v>223</v>
      </c>
      <c r="R136" s="74">
        <v>16.8</v>
      </c>
      <c r="S136" s="75">
        <v>17</v>
      </c>
      <c r="T136" s="58" t="str">
        <f t="shared" si="11"/>
        <v>&lt;6.7</v>
      </c>
      <c r="U136" s="58">
        <f t="shared" si="11"/>
        <v>16.8</v>
      </c>
      <c r="V136" s="59">
        <f t="shared" si="12"/>
        <v>17</v>
      </c>
      <c r="W136" s="60" t="str">
        <f t="shared" si="13"/>
        <v/>
      </c>
    </row>
    <row r="137" spans="1:23" x14ac:dyDescent="0.4">
      <c r="A137" s="21">
        <v>131</v>
      </c>
      <c r="B137" s="21" t="s">
        <v>282</v>
      </c>
      <c r="C137" s="24" t="s">
        <v>283</v>
      </c>
      <c r="D137" s="48" t="s">
        <v>284</v>
      </c>
      <c r="E137" s="41" t="s">
        <v>297</v>
      </c>
      <c r="F137" s="39"/>
      <c r="G137" s="40" t="s">
        <v>60</v>
      </c>
      <c r="H137" s="9" t="s">
        <v>36</v>
      </c>
      <c r="I137" s="41" t="s">
        <v>286</v>
      </c>
      <c r="J137" s="41" t="s">
        <v>38</v>
      </c>
      <c r="K137" s="41"/>
      <c r="L137" s="70" t="s">
        <v>287</v>
      </c>
      <c r="M137" s="42" t="s">
        <v>288</v>
      </c>
      <c r="N137" s="71" t="s">
        <v>180</v>
      </c>
      <c r="O137" s="72">
        <v>44239</v>
      </c>
      <c r="P137" s="73">
        <v>44242</v>
      </c>
      <c r="Q137" s="65" t="s">
        <v>289</v>
      </c>
      <c r="R137" s="66">
        <v>22.4</v>
      </c>
      <c r="S137" s="75">
        <v>22</v>
      </c>
      <c r="T137" s="58" t="str">
        <f t="shared" si="11"/>
        <v>&lt;6.5</v>
      </c>
      <c r="U137" s="58">
        <f t="shared" si="11"/>
        <v>22.4</v>
      </c>
      <c r="V137" s="59">
        <f t="shared" si="12"/>
        <v>22</v>
      </c>
      <c r="W137" s="60" t="str">
        <f t="shared" si="13"/>
        <v/>
      </c>
    </row>
    <row r="138" spans="1:23" x14ac:dyDescent="0.4">
      <c r="A138" s="21">
        <v>132</v>
      </c>
      <c r="B138" s="21" t="s">
        <v>282</v>
      </c>
      <c r="C138" s="24" t="s">
        <v>283</v>
      </c>
      <c r="D138" s="48" t="s">
        <v>284</v>
      </c>
      <c r="E138" s="41" t="s">
        <v>285</v>
      </c>
      <c r="F138" s="39"/>
      <c r="G138" s="40" t="s">
        <v>60</v>
      </c>
      <c r="H138" s="9" t="s">
        <v>36</v>
      </c>
      <c r="I138" s="41" t="s">
        <v>286</v>
      </c>
      <c r="J138" s="41" t="s">
        <v>38</v>
      </c>
      <c r="K138" s="41"/>
      <c r="L138" s="70" t="s">
        <v>287</v>
      </c>
      <c r="M138" s="42" t="s">
        <v>288</v>
      </c>
      <c r="N138" s="71" t="s">
        <v>180</v>
      </c>
      <c r="O138" s="72">
        <v>44240</v>
      </c>
      <c r="P138" s="73">
        <v>44242</v>
      </c>
      <c r="Q138" s="65" t="s">
        <v>289</v>
      </c>
      <c r="R138" s="66">
        <v>8.1999999999999993</v>
      </c>
      <c r="S138" s="75">
        <v>8.1999999999999993</v>
      </c>
      <c r="T138" s="58" t="str">
        <f t="shared" si="11"/>
        <v>&lt;6.5</v>
      </c>
      <c r="U138" s="58">
        <f t="shared" si="11"/>
        <v>8.1999999999999993</v>
      </c>
      <c r="V138" s="59">
        <f t="shared" si="12"/>
        <v>8.1999999999999993</v>
      </c>
      <c r="W138" s="60" t="str">
        <f t="shared" si="13"/>
        <v/>
      </c>
    </row>
    <row r="139" spans="1:23" x14ac:dyDescent="0.4">
      <c r="A139" s="21">
        <v>133</v>
      </c>
      <c r="B139" s="21" t="s">
        <v>282</v>
      </c>
      <c r="C139" s="24" t="s">
        <v>283</v>
      </c>
      <c r="D139" s="48" t="s">
        <v>284</v>
      </c>
      <c r="E139" s="41" t="s">
        <v>290</v>
      </c>
      <c r="F139" s="39"/>
      <c r="G139" s="40" t="s">
        <v>60</v>
      </c>
      <c r="H139" s="32" t="s">
        <v>36</v>
      </c>
      <c r="I139" s="41" t="s">
        <v>286</v>
      </c>
      <c r="J139" s="41" t="s">
        <v>38</v>
      </c>
      <c r="K139" s="41"/>
      <c r="L139" s="70" t="s">
        <v>287</v>
      </c>
      <c r="M139" s="42" t="s">
        <v>288</v>
      </c>
      <c r="N139" s="71" t="s">
        <v>180</v>
      </c>
      <c r="O139" s="72">
        <v>44242</v>
      </c>
      <c r="P139" s="73">
        <v>44244</v>
      </c>
      <c r="Q139" s="65" t="s">
        <v>217</v>
      </c>
      <c r="R139" s="66">
        <v>10.4</v>
      </c>
      <c r="S139" s="75">
        <v>10</v>
      </c>
      <c r="T139" s="58" t="str">
        <f t="shared" si="11"/>
        <v>&lt;6.3</v>
      </c>
      <c r="U139" s="58">
        <f t="shared" si="11"/>
        <v>10.4</v>
      </c>
      <c r="V139" s="59">
        <f t="shared" si="12"/>
        <v>10</v>
      </c>
      <c r="W139" s="60" t="str">
        <f t="shared" si="13"/>
        <v/>
      </c>
    </row>
    <row r="140" spans="1:23" x14ac:dyDescent="0.4">
      <c r="A140" s="21">
        <v>134</v>
      </c>
      <c r="B140" s="21" t="s">
        <v>282</v>
      </c>
      <c r="C140" s="24" t="s">
        <v>283</v>
      </c>
      <c r="D140" s="48" t="s">
        <v>284</v>
      </c>
      <c r="E140" s="41" t="s">
        <v>290</v>
      </c>
      <c r="F140" s="39"/>
      <c r="G140" s="40" t="s">
        <v>60</v>
      </c>
      <c r="H140" s="9" t="s">
        <v>36</v>
      </c>
      <c r="I140" s="41" t="s">
        <v>286</v>
      </c>
      <c r="J140" s="41" t="s">
        <v>38</v>
      </c>
      <c r="K140" s="41"/>
      <c r="L140" s="70" t="s">
        <v>287</v>
      </c>
      <c r="M140" s="42" t="s">
        <v>288</v>
      </c>
      <c r="N140" s="71" t="s">
        <v>180</v>
      </c>
      <c r="O140" s="72">
        <v>44242</v>
      </c>
      <c r="P140" s="73">
        <v>44244</v>
      </c>
      <c r="Q140" s="65" t="s">
        <v>296</v>
      </c>
      <c r="R140" s="66">
        <v>6.4</v>
      </c>
      <c r="S140" s="75">
        <v>6.4</v>
      </c>
      <c r="T140" s="58" t="str">
        <f t="shared" si="11"/>
        <v>&lt;6.2</v>
      </c>
      <c r="U140" s="58">
        <f t="shared" si="11"/>
        <v>6.4</v>
      </c>
      <c r="V140" s="59">
        <f t="shared" si="12"/>
        <v>6.4</v>
      </c>
      <c r="W140" s="60" t="str">
        <f t="shared" si="13"/>
        <v/>
      </c>
    </row>
    <row r="141" spans="1:23" x14ac:dyDescent="0.4">
      <c r="A141" s="21">
        <v>135</v>
      </c>
      <c r="B141" s="21" t="s">
        <v>282</v>
      </c>
      <c r="C141" s="24" t="s">
        <v>283</v>
      </c>
      <c r="D141" s="48" t="s">
        <v>284</v>
      </c>
      <c r="E141" s="41" t="s">
        <v>298</v>
      </c>
      <c r="F141" s="39"/>
      <c r="G141" s="40" t="s">
        <v>60</v>
      </c>
      <c r="H141" s="9" t="s">
        <v>36</v>
      </c>
      <c r="I141" s="41" t="s">
        <v>286</v>
      </c>
      <c r="J141" s="41" t="s">
        <v>38</v>
      </c>
      <c r="K141" s="41"/>
      <c r="L141" s="70" t="s">
        <v>287</v>
      </c>
      <c r="M141" s="42" t="s">
        <v>288</v>
      </c>
      <c r="N141" s="71" t="s">
        <v>180</v>
      </c>
      <c r="O141" s="72">
        <v>44242</v>
      </c>
      <c r="P141" s="73">
        <v>44244</v>
      </c>
      <c r="Q141" s="65" t="s">
        <v>289</v>
      </c>
      <c r="R141" s="66">
        <v>6.5</v>
      </c>
      <c r="S141" s="75">
        <v>6.5</v>
      </c>
      <c r="T141" s="58" t="str">
        <f t="shared" ref="T141:U156" si="14">IF(Q141="","",IF(NOT(ISERROR(Q141*1)),ROUNDDOWN(Q141*1,2-INT(LOG(ABS(Q141*1)))),IFERROR("&lt;"&amp;ROUNDDOWN(IF(SUBSTITUTE(Q141,"&lt;","")*1&lt;=50,SUBSTITUTE(Q141,"&lt;","")*1,""),2-INT(LOG(ABS(SUBSTITUTE(Q141,"&lt;","")*1)))),IF(Q141="-",Q141,"入力形式が間違っています"))))</f>
        <v>&lt;6.5</v>
      </c>
      <c r="U141" s="58">
        <f t="shared" si="14"/>
        <v>6.5</v>
      </c>
      <c r="V141" s="59">
        <f t="shared" si="12"/>
        <v>6.5</v>
      </c>
      <c r="W141" s="60" t="str">
        <f t="shared" si="13"/>
        <v/>
      </c>
    </row>
    <row r="142" spans="1:23" x14ac:dyDescent="0.4">
      <c r="A142" s="21">
        <v>136</v>
      </c>
      <c r="B142" s="21" t="s">
        <v>282</v>
      </c>
      <c r="C142" s="24" t="s">
        <v>283</v>
      </c>
      <c r="D142" s="48" t="s">
        <v>284</v>
      </c>
      <c r="E142" s="41" t="s">
        <v>285</v>
      </c>
      <c r="F142" s="39"/>
      <c r="G142" s="40" t="s">
        <v>60</v>
      </c>
      <c r="H142" s="48" t="s">
        <v>36</v>
      </c>
      <c r="I142" s="41" t="s">
        <v>286</v>
      </c>
      <c r="J142" s="41" t="s">
        <v>38</v>
      </c>
      <c r="K142" s="41"/>
      <c r="L142" s="70" t="s">
        <v>287</v>
      </c>
      <c r="M142" s="42" t="s">
        <v>288</v>
      </c>
      <c r="N142" s="71" t="s">
        <v>180</v>
      </c>
      <c r="O142" s="72">
        <v>44242</v>
      </c>
      <c r="P142" s="73">
        <v>44244</v>
      </c>
      <c r="Q142" s="65" t="s">
        <v>217</v>
      </c>
      <c r="R142" s="66">
        <v>7.7</v>
      </c>
      <c r="S142" s="75">
        <v>7.7</v>
      </c>
      <c r="T142" s="58" t="str">
        <f t="shared" si="14"/>
        <v>&lt;6.3</v>
      </c>
      <c r="U142" s="58">
        <f t="shared" si="14"/>
        <v>7.7</v>
      </c>
      <c r="V142" s="59">
        <f t="shared" si="12"/>
        <v>7.7</v>
      </c>
      <c r="W142" s="60" t="str">
        <f t="shared" si="13"/>
        <v/>
      </c>
    </row>
    <row r="143" spans="1:23" x14ac:dyDescent="0.4">
      <c r="A143" s="21">
        <v>137</v>
      </c>
      <c r="B143" s="21" t="s">
        <v>282</v>
      </c>
      <c r="C143" s="24" t="s">
        <v>283</v>
      </c>
      <c r="D143" s="9" t="s">
        <v>284</v>
      </c>
      <c r="E143" s="25" t="s">
        <v>294</v>
      </c>
      <c r="F143" s="24"/>
      <c r="G143" s="40" t="s">
        <v>60</v>
      </c>
      <c r="H143" s="9" t="s">
        <v>36</v>
      </c>
      <c r="I143" s="25" t="s">
        <v>286</v>
      </c>
      <c r="J143" s="25" t="s">
        <v>38</v>
      </c>
      <c r="K143" s="25"/>
      <c r="L143" s="61" t="s">
        <v>287</v>
      </c>
      <c r="M143" s="26" t="s">
        <v>288</v>
      </c>
      <c r="N143" s="62" t="s">
        <v>180</v>
      </c>
      <c r="O143" s="63">
        <v>44242</v>
      </c>
      <c r="P143" s="64">
        <v>44244</v>
      </c>
      <c r="Q143" s="65" t="s">
        <v>217</v>
      </c>
      <c r="R143" s="66">
        <v>7.7</v>
      </c>
      <c r="S143" s="69">
        <v>7.7</v>
      </c>
      <c r="T143" s="58" t="str">
        <f t="shared" si="14"/>
        <v>&lt;6.3</v>
      </c>
      <c r="U143" s="58">
        <f t="shared" si="14"/>
        <v>7.7</v>
      </c>
      <c r="V143" s="59">
        <f t="shared" si="12"/>
        <v>7.7</v>
      </c>
      <c r="W143" s="60" t="str">
        <f t="shared" si="13"/>
        <v/>
      </c>
    </row>
    <row r="144" spans="1:23" x14ac:dyDescent="0.4">
      <c r="A144" s="21">
        <v>138</v>
      </c>
      <c r="B144" s="21" t="s">
        <v>282</v>
      </c>
      <c r="C144" s="24" t="s">
        <v>283</v>
      </c>
      <c r="D144" s="9" t="s">
        <v>284</v>
      </c>
      <c r="E144" s="25" t="s">
        <v>292</v>
      </c>
      <c r="F144" s="24"/>
      <c r="G144" s="40" t="s">
        <v>60</v>
      </c>
      <c r="H144" s="9" t="s">
        <v>36</v>
      </c>
      <c r="I144" s="25" t="s">
        <v>286</v>
      </c>
      <c r="J144" s="25" t="s">
        <v>38</v>
      </c>
      <c r="K144" s="25"/>
      <c r="L144" s="61" t="s">
        <v>287</v>
      </c>
      <c r="M144" s="26" t="s">
        <v>288</v>
      </c>
      <c r="N144" s="62" t="s">
        <v>180</v>
      </c>
      <c r="O144" s="63">
        <v>44243</v>
      </c>
      <c r="P144" s="64">
        <v>44244</v>
      </c>
      <c r="Q144" s="65" t="s">
        <v>296</v>
      </c>
      <c r="R144" s="66">
        <v>11.5</v>
      </c>
      <c r="S144" s="69">
        <v>12</v>
      </c>
      <c r="T144" s="58" t="str">
        <f t="shared" si="14"/>
        <v>&lt;6.2</v>
      </c>
      <c r="U144" s="58">
        <f t="shared" si="14"/>
        <v>11.5</v>
      </c>
      <c r="V144" s="59">
        <f t="shared" si="12"/>
        <v>12</v>
      </c>
      <c r="W144" s="76"/>
    </row>
    <row r="145" spans="1:23" x14ac:dyDescent="0.4">
      <c r="A145" s="21">
        <v>139</v>
      </c>
      <c r="B145" s="21" t="s">
        <v>282</v>
      </c>
      <c r="C145" s="24" t="s">
        <v>283</v>
      </c>
      <c r="D145" s="9" t="s">
        <v>284</v>
      </c>
      <c r="E145" s="25" t="s">
        <v>292</v>
      </c>
      <c r="F145" s="24"/>
      <c r="G145" s="40" t="s">
        <v>60</v>
      </c>
      <c r="H145" s="9" t="s">
        <v>36</v>
      </c>
      <c r="I145" s="25" t="s">
        <v>286</v>
      </c>
      <c r="J145" s="25" t="s">
        <v>38</v>
      </c>
      <c r="K145" s="25"/>
      <c r="L145" s="61" t="s">
        <v>287</v>
      </c>
      <c r="M145" s="26" t="s">
        <v>288</v>
      </c>
      <c r="N145" s="62" t="s">
        <v>180</v>
      </c>
      <c r="O145" s="63">
        <v>44244</v>
      </c>
      <c r="P145" s="64">
        <v>44251</v>
      </c>
      <c r="Q145" s="65" t="s">
        <v>293</v>
      </c>
      <c r="R145" s="66">
        <v>14.7</v>
      </c>
      <c r="S145" s="69">
        <v>15</v>
      </c>
      <c r="T145" s="58" t="str">
        <f t="shared" si="14"/>
        <v>&lt;6.4</v>
      </c>
      <c r="U145" s="58">
        <f t="shared" si="14"/>
        <v>14.7</v>
      </c>
      <c r="V145" s="59">
        <f t="shared" si="12"/>
        <v>15</v>
      </c>
      <c r="W145" s="76"/>
    </row>
    <row r="146" spans="1:23" x14ac:dyDescent="0.4">
      <c r="A146" s="21">
        <v>140</v>
      </c>
      <c r="B146" s="21" t="s">
        <v>282</v>
      </c>
      <c r="C146" s="24" t="s">
        <v>283</v>
      </c>
      <c r="D146" s="9" t="s">
        <v>284</v>
      </c>
      <c r="E146" s="25" t="s">
        <v>285</v>
      </c>
      <c r="F146" s="24"/>
      <c r="G146" s="40" t="s">
        <v>60</v>
      </c>
      <c r="H146" s="9" t="s">
        <v>36</v>
      </c>
      <c r="I146" s="25" t="s">
        <v>286</v>
      </c>
      <c r="J146" s="25" t="s">
        <v>38</v>
      </c>
      <c r="K146" s="25"/>
      <c r="L146" s="61" t="s">
        <v>287</v>
      </c>
      <c r="M146" s="26" t="s">
        <v>288</v>
      </c>
      <c r="N146" s="62" t="s">
        <v>180</v>
      </c>
      <c r="O146" s="63">
        <v>44245</v>
      </c>
      <c r="P146" s="64">
        <v>44251</v>
      </c>
      <c r="Q146" s="65" t="s">
        <v>293</v>
      </c>
      <c r="R146" s="66" t="s">
        <v>302</v>
      </c>
      <c r="S146" s="69" t="s">
        <v>54</v>
      </c>
      <c r="T146" s="58" t="str">
        <f t="shared" si="14"/>
        <v>&lt;6.4</v>
      </c>
      <c r="U146" s="58" t="str">
        <f t="shared" si="14"/>
        <v>&lt;5.9</v>
      </c>
      <c r="V146" s="59" t="str">
        <f t="shared" si="12"/>
        <v>&lt;12</v>
      </c>
      <c r="W146" s="76"/>
    </row>
    <row r="147" spans="1:23" x14ac:dyDescent="0.4">
      <c r="A147" s="21">
        <v>141</v>
      </c>
      <c r="B147" s="21" t="s">
        <v>282</v>
      </c>
      <c r="C147" s="24" t="s">
        <v>283</v>
      </c>
      <c r="D147" s="9" t="s">
        <v>284</v>
      </c>
      <c r="E147" s="25" t="s">
        <v>297</v>
      </c>
      <c r="F147" s="24"/>
      <c r="G147" s="40" t="s">
        <v>60</v>
      </c>
      <c r="H147" s="9" t="s">
        <v>36</v>
      </c>
      <c r="I147" s="25" t="s">
        <v>286</v>
      </c>
      <c r="J147" s="25" t="s">
        <v>38</v>
      </c>
      <c r="K147" s="25"/>
      <c r="L147" s="61" t="s">
        <v>287</v>
      </c>
      <c r="M147" s="26" t="s">
        <v>288</v>
      </c>
      <c r="N147" s="62" t="s">
        <v>180</v>
      </c>
      <c r="O147" s="63">
        <v>44246</v>
      </c>
      <c r="P147" s="64">
        <v>44251</v>
      </c>
      <c r="Q147" s="65" t="s">
        <v>222</v>
      </c>
      <c r="R147" s="66">
        <v>40.200000000000003</v>
      </c>
      <c r="S147" s="69">
        <v>40</v>
      </c>
      <c r="T147" s="58" t="str">
        <f t="shared" si="14"/>
        <v>&lt;6.1</v>
      </c>
      <c r="U147" s="58">
        <f t="shared" si="14"/>
        <v>40.200000000000003</v>
      </c>
      <c r="V147" s="59">
        <f t="shared" si="12"/>
        <v>40</v>
      </c>
      <c r="W147" s="76"/>
    </row>
    <row r="148" spans="1:23" x14ac:dyDescent="0.4">
      <c r="A148" s="21">
        <v>142</v>
      </c>
      <c r="B148" s="21" t="s">
        <v>282</v>
      </c>
      <c r="C148" s="24" t="s">
        <v>283</v>
      </c>
      <c r="D148" s="9" t="s">
        <v>284</v>
      </c>
      <c r="E148" s="25" t="s">
        <v>294</v>
      </c>
      <c r="F148" s="24"/>
      <c r="G148" s="40" t="s">
        <v>60</v>
      </c>
      <c r="H148" s="9" t="s">
        <v>36</v>
      </c>
      <c r="I148" s="25" t="s">
        <v>286</v>
      </c>
      <c r="J148" s="25" t="s">
        <v>38</v>
      </c>
      <c r="K148" s="25"/>
      <c r="L148" s="61" t="s">
        <v>287</v>
      </c>
      <c r="M148" s="26" t="s">
        <v>288</v>
      </c>
      <c r="N148" s="62" t="s">
        <v>180</v>
      </c>
      <c r="O148" s="63">
        <v>44247</v>
      </c>
      <c r="P148" s="64">
        <v>44251</v>
      </c>
      <c r="Q148" s="65" t="s">
        <v>295</v>
      </c>
      <c r="R148" s="66" t="s">
        <v>222</v>
      </c>
      <c r="S148" s="69" t="s">
        <v>106</v>
      </c>
      <c r="T148" s="58" t="str">
        <f t="shared" si="14"/>
        <v>&lt;6.6</v>
      </c>
      <c r="U148" s="58" t="str">
        <f t="shared" si="14"/>
        <v>&lt;6.1</v>
      </c>
      <c r="V148" s="59" t="str">
        <f t="shared" si="12"/>
        <v>&lt;13</v>
      </c>
      <c r="W148" s="76"/>
    </row>
    <row r="149" spans="1:23" x14ac:dyDescent="0.4">
      <c r="A149" s="21">
        <v>143</v>
      </c>
      <c r="B149" s="21" t="s">
        <v>282</v>
      </c>
      <c r="C149" s="24" t="s">
        <v>283</v>
      </c>
      <c r="D149" s="9" t="s">
        <v>284</v>
      </c>
      <c r="E149" s="25" t="s">
        <v>290</v>
      </c>
      <c r="F149" s="24"/>
      <c r="G149" s="40" t="s">
        <v>60</v>
      </c>
      <c r="H149" s="9" t="s">
        <v>36</v>
      </c>
      <c r="I149" s="25" t="s">
        <v>286</v>
      </c>
      <c r="J149" s="25" t="s">
        <v>38</v>
      </c>
      <c r="K149" s="25"/>
      <c r="L149" s="61" t="s">
        <v>287</v>
      </c>
      <c r="M149" s="26" t="s">
        <v>288</v>
      </c>
      <c r="N149" s="62" t="s">
        <v>180</v>
      </c>
      <c r="O149" s="63">
        <v>44249</v>
      </c>
      <c r="P149" s="64">
        <v>44251</v>
      </c>
      <c r="Q149" s="65" t="s">
        <v>293</v>
      </c>
      <c r="R149" s="66">
        <v>18.600000000000001</v>
      </c>
      <c r="S149" s="69">
        <v>19</v>
      </c>
      <c r="T149" s="58" t="str">
        <f t="shared" si="14"/>
        <v>&lt;6.4</v>
      </c>
      <c r="U149" s="58">
        <f t="shared" si="14"/>
        <v>18.600000000000001</v>
      </c>
      <c r="V149" s="59">
        <f t="shared" si="12"/>
        <v>19</v>
      </c>
      <c r="W149" s="76"/>
    </row>
    <row r="150" spans="1:23" x14ac:dyDescent="0.4">
      <c r="A150" s="21">
        <v>144</v>
      </c>
      <c r="B150" s="21" t="s">
        <v>282</v>
      </c>
      <c r="C150" s="24" t="s">
        <v>283</v>
      </c>
      <c r="D150" s="9" t="s">
        <v>284</v>
      </c>
      <c r="E150" s="25" t="s">
        <v>294</v>
      </c>
      <c r="F150" s="24"/>
      <c r="G150" s="40" t="s">
        <v>60</v>
      </c>
      <c r="H150" s="9" t="s">
        <v>36</v>
      </c>
      <c r="I150" s="25" t="s">
        <v>286</v>
      </c>
      <c r="J150" s="25" t="s">
        <v>38</v>
      </c>
      <c r="K150" s="25"/>
      <c r="L150" s="61" t="s">
        <v>287</v>
      </c>
      <c r="M150" s="26" t="s">
        <v>288</v>
      </c>
      <c r="N150" s="62" t="s">
        <v>180</v>
      </c>
      <c r="O150" s="63">
        <v>44249</v>
      </c>
      <c r="P150" s="64">
        <v>44251</v>
      </c>
      <c r="Q150" s="65" t="s">
        <v>217</v>
      </c>
      <c r="R150" s="66">
        <v>5.8</v>
      </c>
      <c r="S150" s="69">
        <v>5.8</v>
      </c>
      <c r="T150" s="58" t="str">
        <f t="shared" si="14"/>
        <v>&lt;6.3</v>
      </c>
      <c r="U150" s="58">
        <f t="shared" si="14"/>
        <v>5.8</v>
      </c>
      <c r="V150" s="59">
        <f t="shared" si="12"/>
        <v>5.8</v>
      </c>
      <c r="W150" s="76"/>
    </row>
    <row r="151" spans="1:23" x14ac:dyDescent="0.4">
      <c r="A151" s="21">
        <v>145</v>
      </c>
      <c r="B151" s="21" t="s">
        <v>282</v>
      </c>
      <c r="C151" s="24" t="s">
        <v>283</v>
      </c>
      <c r="D151" s="9" t="s">
        <v>284</v>
      </c>
      <c r="E151" s="25" t="s">
        <v>285</v>
      </c>
      <c r="F151" s="24"/>
      <c r="G151" s="40" t="s">
        <v>60</v>
      </c>
      <c r="H151" s="9" t="s">
        <v>36</v>
      </c>
      <c r="I151" s="25" t="s">
        <v>286</v>
      </c>
      <c r="J151" s="25" t="s">
        <v>38</v>
      </c>
      <c r="K151" s="25"/>
      <c r="L151" s="61" t="s">
        <v>287</v>
      </c>
      <c r="M151" s="26" t="s">
        <v>288</v>
      </c>
      <c r="N151" s="62" t="s">
        <v>180</v>
      </c>
      <c r="O151" s="63">
        <v>44249</v>
      </c>
      <c r="P151" s="64">
        <v>44251</v>
      </c>
      <c r="Q151" s="65" t="s">
        <v>296</v>
      </c>
      <c r="R151" s="66" t="s">
        <v>313</v>
      </c>
      <c r="S151" s="69" t="s">
        <v>54</v>
      </c>
      <c r="T151" s="58" t="str">
        <f t="shared" si="14"/>
        <v>&lt;6.2</v>
      </c>
      <c r="U151" s="58" t="str">
        <f t="shared" si="14"/>
        <v>&lt;5.7</v>
      </c>
      <c r="V151" s="59" t="str">
        <f t="shared" si="12"/>
        <v>&lt;12</v>
      </c>
      <c r="W151" s="76"/>
    </row>
    <row r="152" spans="1:23" x14ac:dyDescent="0.4">
      <c r="A152" s="21">
        <v>146</v>
      </c>
      <c r="B152" s="21" t="s">
        <v>282</v>
      </c>
      <c r="C152" s="24" t="s">
        <v>283</v>
      </c>
      <c r="D152" s="9" t="s">
        <v>284</v>
      </c>
      <c r="E152" s="25" t="s">
        <v>285</v>
      </c>
      <c r="F152" s="24"/>
      <c r="G152" s="40" t="s">
        <v>60</v>
      </c>
      <c r="H152" s="9" t="s">
        <v>36</v>
      </c>
      <c r="I152" s="25" t="s">
        <v>286</v>
      </c>
      <c r="J152" s="25" t="s">
        <v>38</v>
      </c>
      <c r="K152" s="25"/>
      <c r="L152" s="61" t="s">
        <v>287</v>
      </c>
      <c r="M152" s="26" t="s">
        <v>288</v>
      </c>
      <c r="N152" s="62" t="s">
        <v>180</v>
      </c>
      <c r="O152" s="63">
        <v>44249</v>
      </c>
      <c r="P152" s="64">
        <v>44251</v>
      </c>
      <c r="Q152" s="65" t="s">
        <v>217</v>
      </c>
      <c r="R152" s="66" t="s">
        <v>302</v>
      </c>
      <c r="S152" s="69" t="s">
        <v>54</v>
      </c>
      <c r="T152" s="58" t="str">
        <f t="shared" si="14"/>
        <v>&lt;6.3</v>
      </c>
      <c r="U152" s="58" t="str">
        <f t="shared" si="14"/>
        <v>&lt;5.9</v>
      </c>
      <c r="V152" s="59" t="str">
        <f t="shared" si="12"/>
        <v>&lt;12</v>
      </c>
      <c r="W152" s="76"/>
    </row>
    <row r="153" spans="1:23" x14ac:dyDescent="0.4">
      <c r="A153" s="21">
        <v>147</v>
      </c>
      <c r="B153" s="21" t="s">
        <v>282</v>
      </c>
      <c r="C153" s="24" t="s">
        <v>283</v>
      </c>
      <c r="D153" s="9" t="s">
        <v>284</v>
      </c>
      <c r="E153" s="25" t="s">
        <v>298</v>
      </c>
      <c r="F153" s="24"/>
      <c r="G153" s="40" t="s">
        <v>60</v>
      </c>
      <c r="H153" s="9" t="s">
        <v>36</v>
      </c>
      <c r="I153" s="25" t="s">
        <v>286</v>
      </c>
      <c r="J153" s="25" t="s">
        <v>38</v>
      </c>
      <c r="K153" s="25"/>
      <c r="L153" s="61" t="s">
        <v>287</v>
      </c>
      <c r="M153" s="26" t="s">
        <v>288</v>
      </c>
      <c r="N153" s="62" t="s">
        <v>180</v>
      </c>
      <c r="O153" s="63">
        <v>44251</v>
      </c>
      <c r="P153" s="64">
        <v>44256</v>
      </c>
      <c r="Q153" s="65" t="s">
        <v>217</v>
      </c>
      <c r="R153" s="66">
        <v>14.9</v>
      </c>
      <c r="S153" s="69">
        <v>15</v>
      </c>
      <c r="T153" s="58" t="str">
        <f t="shared" si="14"/>
        <v>&lt;6.3</v>
      </c>
      <c r="U153" s="58">
        <f t="shared" si="14"/>
        <v>14.9</v>
      </c>
      <c r="V153" s="59">
        <f t="shared" si="12"/>
        <v>15</v>
      </c>
      <c r="W153" s="76"/>
    </row>
    <row r="154" spans="1:23" x14ac:dyDescent="0.4">
      <c r="A154" s="21">
        <v>148</v>
      </c>
      <c r="B154" s="21" t="s">
        <v>282</v>
      </c>
      <c r="C154" s="24" t="s">
        <v>283</v>
      </c>
      <c r="D154" s="9" t="s">
        <v>284</v>
      </c>
      <c r="E154" s="25" t="s">
        <v>298</v>
      </c>
      <c r="F154" s="24"/>
      <c r="G154" s="40" t="s">
        <v>60</v>
      </c>
      <c r="H154" s="9" t="s">
        <v>36</v>
      </c>
      <c r="I154" s="25" t="s">
        <v>286</v>
      </c>
      <c r="J154" s="25" t="s">
        <v>38</v>
      </c>
      <c r="K154" s="25"/>
      <c r="L154" s="61" t="s">
        <v>287</v>
      </c>
      <c r="M154" s="26" t="s">
        <v>288</v>
      </c>
      <c r="N154" s="62" t="s">
        <v>180</v>
      </c>
      <c r="O154" s="63">
        <v>44251</v>
      </c>
      <c r="P154" s="64">
        <v>44256</v>
      </c>
      <c r="Q154" s="65" t="s">
        <v>289</v>
      </c>
      <c r="R154" s="66">
        <v>19.7</v>
      </c>
      <c r="S154" s="69">
        <v>20</v>
      </c>
      <c r="T154" s="58" t="str">
        <f t="shared" si="14"/>
        <v>&lt;6.5</v>
      </c>
      <c r="U154" s="58">
        <f t="shared" si="14"/>
        <v>19.7</v>
      </c>
      <c r="V154" s="59">
        <f t="shared" si="12"/>
        <v>20</v>
      </c>
      <c r="W154" s="76"/>
    </row>
    <row r="155" spans="1:23" x14ac:dyDescent="0.4">
      <c r="A155" s="21">
        <v>149</v>
      </c>
      <c r="B155" s="21" t="s">
        <v>282</v>
      </c>
      <c r="C155" s="24" t="s">
        <v>283</v>
      </c>
      <c r="D155" s="9" t="s">
        <v>284</v>
      </c>
      <c r="E155" s="25" t="s">
        <v>285</v>
      </c>
      <c r="F155" s="24"/>
      <c r="G155" s="40" t="s">
        <v>60</v>
      </c>
      <c r="H155" s="9" t="s">
        <v>36</v>
      </c>
      <c r="I155" s="25" t="s">
        <v>286</v>
      </c>
      <c r="J155" s="25" t="s">
        <v>38</v>
      </c>
      <c r="K155" s="25"/>
      <c r="L155" s="61" t="s">
        <v>287</v>
      </c>
      <c r="M155" s="26" t="s">
        <v>288</v>
      </c>
      <c r="N155" s="62" t="s">
        <v>180</v>
      </c>
      <c r="O155" s="63">
        <v>44251</v>
      </c>
      <c r="P155" s="64">
        <v>44256</v>
      </c>
      <c r="Q155" s="65" t="s">
        <v>217</v>
      </c>
      <c r="R155" s="66" t="s">
        <v>302</v>
      </c>
      <c r="S155" s="69" t="s">
        <v>54</v>
      </c>
      <c r="T155" s="58" t="str">
        <f t="shared" si="14"/>
        <v>&lt;6.3</v>
      </c>
      <c r="U155" s="58" t="str">
        <f t="shared" si="14"/>
        <v>&lt;5.9</v>
      </c>
      <c r="V155" s="59" t="str">
        <f t="shared" si="12"/>
        <v>&lt;12</v>
      </c>
      <c r="W155" s="76"/>
    </row>
    <row r="156" spans="1:23" x14ac:dyDescent="0.4">
      <c r="A156" s="21">
        <v>150</v>
      </c>
      <c r="B156" s="21" t="s">
        <v>282</v>
      </c>
      <c r="C156" s="24" t="s">
        <v>283</v>
      </c>
      <c r="D156" s="9" t="s">
        <v>284</v>
      </c>
      <c r="E156" s="25" t="s">
        <v>294</v>
      </c>
      <c r="F156" s="24"/>
      <c r="G156" s="40" t="s">
        <v>60</v>
      </c>
      <c r="H156" s="9" t="s">
        <v>36</v>
      </c>
      <c r="I156" s="25" t="s">
        <v>286</v>
      </c>
      <c r="J156" s="25" t="s">
        <v>38</v>
      </c>
      <c r="K156" s="25"/>
      <c r="L156" s="61" t="s">
        <v>287</v>
      </c>
      <c r="M156" s="26" t="s">
        <v>288</v>
      </c>
      <c r="N156" s="62" t="s">
        <v>180</v>
      </c>
      <c r="O156" s="63">
        <v>44252</v>
      </c>
      <c r="P156" s="64">
        <v>44256</v>
      </c>
      <c r="Q156" s="65" t="s">
        <v>296</v>
      </c>
      <c r="R156" s="66" t="s">
        <v>314</v>
      </c>
      <c r="S156" s="69" t="s">
        <v>54</v>
      </c>
      <c r="T156" s="58" t="str">
        <f t="shared" si="14"/>
        <v>&lt;6.2</v>
      </c>
      <c r="U156" s="58" t="str">
        <f t="shared" si="14"/>
        <v>&lt;5.8</v>
      </c>
      <c r="V156" s="59" t="str">
        <f t="shared" si="12"/>
        <v>&lt;12</v>
      </c>
      <c r="W156" s="76"/>
    </row>
    <row r="157" spans="1:23" x14ac:dyDescent="0.4">
      <c r="A157" s="21">
        <v>151</v>
      </c>
      <c r="B157" s="21" t="s">
        <v>282</v>
      </c>
      <c r="C157" s="24" t="s">
        <v>283</v>
      </c>
      <c r="D157" s="9" t="s">
        <v>284</v>
      </c>
      <c r="E157" s="25" t="s">
        <v>297</v>
      </c>
      <c r="F157" s="24"/>
      <c r="G157" s="40" t="s">
        <v>60</v>
      </c>
      <c r="H157" s="9" t="s">
        <v>36</v>
      </c>
      <c r="I157" s="25" t="s">
        <v>286</v>
      </c>
      <c r="J157" s="25" t="s">
        <v>38</v>
      </c>
      <c r="K157" s="25"/>
      <c r="L157" s="61" t="s">
        <v>287</v>
      </c>
      <c r="M157" s="26" t="s">
        <v>288</v>
      </c>
      <c r="N157" s="62" t="s">
        <v>180</v>
      </c>
      <c r="O157" s="63">
        <v>44252</v>
      </c>
      <c r="P157" s="64">
        <v>44258</v>
      </c>
      <c r="Q157" s="65" t="s">
        <v>217</v>
      </c>
      <c r="R157" s="66" t="s">
        <v>302</v>
      </c>
      <c r="S157" s="69" t="s">
        <v>54</v>
      </c>
      <c r="T157" s="58" t="str">
        <f t="shared" ref="T157:U161" si="15">IF(Q157="","",IF(NOT(ISERROR(Q157*1)),ROUNDDOWN(Q157*1,2-INT(LOG(ABS(Q157*1)))),IFERROR("&lt;"&amp;ROUNDDOWN(IF(SUBSTITUTE(Q157,"&lt;","")*1&lt;=50,SUBSTITUTE(Q157,"&lt;","")*1,""),2-INT(LOG(ABS(SUBSTITUTE(Q157,"&lt;","")*1)))),IF(Q157="-",Q157,"入力形式が間違っています"))))</f>
        <v>&lt;6.3</v>
      </c>
      <c r="U157" s="58" t="str">
        <f t="shared" si="15"/>
        <v>&lt;5.9</v>
      </c>
      <c r="V157" s="59" t="str">
        <f t="shared" si="12"/>
        <v>&lt;12</v>
      </c>
      <c r="W157" s="76"/>
    </row>
    <row r="158" spans="1:23" x14ac:dyDescent="0.4">
      <c r="A158" s="21">
        <v>152</v>
      </c>
      <c r="B158" s="21" t="s">
        <v>282</v>
      </c>
      <c r="C158" s="24" t="s">
        <v>283</v>
      </c>
      <c r="D158" s="9" t="s">
        <v>284</v>
      </c>
      <c r="E158" s="25" t="s">
        <v>290</v>
      </c>
      <c r="F158" s="24"/>
      <c r="G158" s="40" t="s">
        <v>60</v>
      </c>
      <c r="H158" s="9" t="s">
        <v>36</v>
      </c>
      <c r="I158" s="25" t="s">
        <v>286</v>
      </c>
      <c r="J158" s="25" t="s">
        <v>38</v>
      </c>
      <c r="K158" s="25"/>
      <c r="L158" s="61" t="s">
        <v>287</v>
      </c>
      <c r="M158" s="26" t="s">
        <v>288</v>
      </c>
      <c r="N158" s="62" t="s">
        <v>180</v>
      </c>
      <c r="O158" s="63">
        <v>44253</v>
      </c>
      <c r="P158" s="64">
        <v>44258</v>
      </c>
      <c r="Q158" s="65" t="s">
        <v>295</v>
      </c>
      <c r="R158" s="66">
        <v>24.8</v>
      </c>
      <c r="S158" s="69">
        <v>25</v>
      </c>
      <c r="T158" s="58" t="str">
        <f t="shared" si="15"/>
        <v>&lt;6.6</v>
      </c>
      <c r="U158" s="58">
        <f t="shared" si="15"/>
        <v>24.8</v>
      </c>
      <c r="V158" s="59">
        <f t="shared" si="12"/>
        <v>25</v>
      </c>
      <c r="W158" s="76"/>
    </row>
    <row r="159" spans="1:23" x14ac:dyDescent="0.4">
      <c r="A159" s="21">
        <v>153</v>
      </c>
      <c r="B159" s="21" t="s">
        <v>282</v>
      </c>
      <c r="C159" s="24" t="s">
        <v>283</v>
      </c>
      <c r="D159" s="9" t="s">
        <v>284</v>
      </c>
      <c r="E159" s="25" t="s">
        <v>292</v>
      </c>
      <c r="F159" s="24"/>
      <c r="G159" s="40" t="s">
        <v>60</v>
      </c>
      <c r="H159" s="9" t="s">
        <v>36</v>
      </c>
      <c r="I159" s="25" t="s">
        <v>286</v>
      </c>
      <c r="J159" s="25" t="s">
        <v>38</v>
      </c>
      <c r="K159" s="25"/>
      <c r="L159" s="61" t="s">
        <v>287</v>
      </c>
      <c r="M159" s="26" t="s">
        <v>288</v>
      </c>
      <c r="N159" s="62" t="s">
        <v>180</v>
      </c>
      <c r="O159" s="63">
        <v>44253</v>
      </c>
      <c r="P159" s="64">
        <v>44258</v>
      </c>
      <c r="Q159" s="65" t="s">
        <v>296</v>
      </c>
      <c r="R159" s="66" t="s">
        <v>314</v>
      </c>
      <c r="S159" s="69" t="s">
        <v>54</v>
      </c>
      <c r="T159" s="58" t="str">
        <f t="shared" si="15"/>
        <v>&lt;6.2</v>
      </c>
      <c r="U159" s="58" t="str">
        <f t="shared" si="15"/>
        <v>&lt;5.8</v>
      </c>
      <c r="V159" s="59" t="str">
        <f t="shared" si="12"/>
        <v>&lt;12</v>
      </c>
      <c r="W159" s="76"/>
    </row>
    <row r="160" spans="1:23" x14ac:dyDescent="0.4">
      <c r="A160" s="21">
        <v>154</v>
      </c>
      <c r="B160" s="21" t="s">
        <v>282</v>
      </c>
      <c r="C160" s="24" t="s">
        <v>283</v>
      </c>
      <c r="D160" s="9" t="s">
        <v>284</v>
      </c>
      <c r="E160" s="25" t="s">
        <v>290</v>
      </c>
      <c r="F160" s="24"/>
      <c r="G160" s="40" t="s">
        <v>60</v>
      </c>
      <c r="H160" s="9" t="s">
        <v>36</v>
      </c>
      <c r="I160" s="25" t="s">
        <v>286</v>
      </c>
      <c r="J160" s="25" t="s">
        <v>38</v>
      </c>
      <c r="K160" s="25"/>
      <c r="L160" s="61" t="s">
        <v>287</v>
      </c>
      <c r="M160" s="26" t="s">
        <v>288</v>
      </c>
      <c r="N160" s="62" t="s">
        <v>180</v>
      </c>
      <c r="O160" s="63">
        <v>44253</v>
      </c>
      <c r="P160" s="64">
        <v>44258</v>
      </c>
      <c r="Q160" s="65" t="s">
        <v>293</v>
      </c>
      <c r="R160" s="66" t="s">
        <v>291</v>
      </c>
      <c r="S160" s="69" t="s">
        <v>54</v>
      </c>
      <c r="T160" s="58" t="str">
        <f t="shared" si="15"/>
        <v>&lt;6.4</v>
      </c>
      <c r="U160" s="58" t="str">
        <f t="shared" si="15"/>
        <v>&lt;6</v>
      </c>
      <c r="V160" s="59" t="str">
        <f t="shared" si="12"/>
        <v>&lt;12</v>
      </c>
      <c r="W160" s="76"/>
    </row>
    <row r="161" spans="1:23" x14ac:dyDescent="0.4">
      <c r="A161" s="21">
        <v>155</v>
      </c>
      <c r="B161" s="21" t="s">
        <v>282</v>
      </c>
      <c r="C161" s="24" t="s">
        <v>283</v>
      </c>
      <c r="D161" s="9" t="s">
        <v>284</v>
      </c>
      <c r="E161" s="25" t="s">
        <v>290</v>
      </c>
      <c r="F161" s="24"/>
      <c r="G161" s="40" t="s">
        <v>60</v>
      </c>
      <c r="H161" s="9" t="s">
        <v>36</v>
      </c>
      <c r="I161" s="25" t="s">
        <v>286</v>
      </c>
      <c r="J161" s="25" t="s">
        <v>38</v>
      </c>
      <c r="K161" s="25"/>
      <c r="L161" s="61" t="s">
        <v>287</v>
      </c>
      <c r="M161" s="26" t="s">
        <v>288</v>
      </c>
      <c r="N161" s="62" t="s">
        <v>180</v>
      </c>
      <c r="O161" s="63">
        <v>44253</v>
      </c>
      <c r="P161" s="64">
        <v>44258</v>
      </c>
      <c r="Q161" s="65" t="s">
        <v>289</v>
      </c>
      <c r="R161" s="66">
        <v>13.2</v>
      </c>
      <c r="S161" s="69">
        <v>13</v>
      </c>
      <c r="T161" s="58" t="str">
        <f t="shared" si="15"/>
        <v>&lt;6.5</v>
      </c>
      <c r="U161" s="58">
        <f t="shared" si="15"/>
        <v>13.2</v>
      </c>
      <c r="V161" s="59">
        <f t="shared" si="12"/>
        <v>13</v>
      </c>
      <c r="W161" s="76"/>
    </row>
    <row r="162" spans="1:23" x14ac:dyDescent="0.4">
      <c r="A162" s="21">
        <v>156</v>
      </c>
      <c r="B162" s="21" t="s">
        <v>284</v>
      </c>
      <c r="C162" s="22" t="s">
        <v>284</v>
      </c>
      <c r="D162" s="23" t="s">
        <v>284</v>
      </c>
      <c r="E162" s="25" t="s">
        <v>310</v>
      </c>
      <c r="F162" s="24"/>
      <c r="G162" s="77" t="s">
        <v>60</v>
      </c>
      <c r="H162" s="9" t="s">
        <v>239</v>
      </c>
      <c r="I162" s="25" t="s">
        <v>304</v>
      </c>
      <c r="J162" s="25"/>
      <c r="K162" s="25" t="s">
        <v>305</v>
      </c>
      <c r="L162" s="61" t="s">
        <v>64</v>
      </c>
      <c r="M162" s="26" t="s">
        <v>306</v>
      </c>
      <c r="N162" s="27" t="s">
        <v>180</v>
      </c>
      <c r="O162" s="28">
        <v>44231</v>
      </c>
      <c r="P162" s="29">
        <v>44231</v>
      </c>
      <c r="Q162" s="30" t="s">
        <v>34</v>
      </c>
      <c r="R162" s="31" t="s">
        <v>34</v>
      </c>
      <c r="S162" s="34" t="s">
        <v>186</v>
      </c>
      <c r="T162" s="18" t="s">
        <v>34</v>
      </c>
      <c r="U162" s="18" t="s">
        <v>34</v>
      </c>
      <c r="V162" s="19" t="s">
        <v>186</v>
      </c>
      <c r="W162" s="49"/>
    </row>
    <row r="163" spans="1:23" x14ac:dyDescent="0.4">
      <c r="A163" s="21">
        <v>157</v>
      </c>
      <c r="B163" s="21" t="s">
        <v>284</v>
      </c>
      <c r="C163" s="22" t="s">
        <v>284</v>
      </c>
      <c r="D163" s="23" t="s">
        <v>284</v>
      </c>
      <c r="E163" s="25" t="s">
        <v>310</v>
      </c>
      <c r="F163" s="24"/>
      <c r="G163" s="77" t="s">
        <v>60</v>
      </c>
      <c r="H163" s="9" t="s">
        <v>239</v>
      </c>
      <c r="I163" s="25" t="s">
        <v>304</v>
      </c>
      <c r="J163" s="25"/>
      <c r="K163" s="25" t="s">
        <v>305</v>
      </c>
      <c r="L163" s="61" t="s">
        <v>64</v>
      </c>
      <c r="M163" s="26" t="s">
        <v>306</v>
      </c>
      <c r="N163" s="27" t="s">
        <v>180</v>
      </c>
      <c r="O163" s="28">
        <v>44231</v>
      </c>
      <c r="P163" s="29">
        <v>44231</v>
      </c>
      <c r="Q163" s="30" t="s">
        <v>34</v>
      </c>
      <c r="R163" s="31" t="s">
        <v>34</v>
      </c>
      <c r="S163" s="34" t="s">
        <v>186</v>
      </c>
      <c r="T163" s="18" t="s">
        <v>34</v>
      </c>
      <c r="U163" s="18" t="s">
        <v>34</v>
      </c>
      <c r="V163" s="19" t="s">
        <v>186</v>
      </c>
      <c r="W163" s="49"/>
    </row>
    <row r="164" spans="1:23" x14ac:dyDescent="0.4">
      <c r="A164" s="21">
        <v>158</v>
      </c>
      <c r="B164" s="21" t="s">
        <v>284</v>
      </c>
      <c r="C164" s="22" t="s">
        <v>284</v>
      </c>
      <c r="D164" s="23" t="s">
        <v>284</v>
      </c>
      <c r="E164" s="25" t="s">
        <v>310</v>
      </c>
      <c r="F164" s="24"/>
      <c r="G164" s="77" t="s">
        <v>60</v>
      </c>
      <c r="H164" s="9" t="s">
        <v>239</v>
      </c>
      <c r="I164" s="25" t="s">
        <v>304</v>
      </c>
      <c r="J164" s="25"/>
      <c r="K164" s="25" t="s">
        <v>305</v>
      </c>
      <c r="L164" s="61" t="s">
        <v>64</v>
      </c>
      <c r="M164" s="26" t="s">
        <v>306</v>
      </c>
      <c r="N164" s="27" t="s">
        <v>180</v>
      </c>
      <c r="O164" s="28">
        <v>44231</v>
      </c>
      <c r="P164" s="29">
        <v>44231</v>
      </c>
      <c r="Q164" s="30" t="s">
        <v>34</v>
      </c>
      <c r="R164" s="31" t="s">
        <v>34</v>
      </c>
      <c r="S164" s="34" t="s">
        <v>186</v>
      </c>
      <c r="T164" s="18" t="s">
        <v>34</v>
      </c>
      <c r="U164" s="18" t="s">
        <v>34</v>
      </c>
      <c r="V164" s="19" t="s">
        <v>186</v>
      </c>
      <c r="W164" s="49"/>
    </row>
    <row r="165" spans="1:23" x14ac:dyDescent="0.4">
      <c r="A165" s="21">
        <v>159</v>
      </c>
      <c r="B165" s="21" t="s">
        <v>284</v>
      </c>
      <c r="C165" s="22" t="s">
        <v>284</v>
      </c>
      <c r="D165" s="23" t="s">
        <v>284</v>
      </c>
      <c r="E165" s="25" t="s">
        <v>303</v>
      </c>
      <c r="F165" s="24"/>
      <c r="G165" s="77" t="s">
        <v>60</v>
      </c>
      <c r="H165" s="9" t="s">
        <v>239</v>
      </c>
      <c r="I165" s="25" t="s">
        <v>304</v>
      </c>
      <c r="J165" s="25"/>
      <c r="K165" s="25" t="s">
        <v>305</v>
      </c>
      <c r="L165" s="61" t="s">
        <v>64</v>
      </c>
      <c r="M165" s="26" t="s">
        <v>306</v>
      </c>
      <c r="N165" s="27" t="s">
        <v>180</v>
      </c>
      <c r="O165" s="28">
        <v>44235</v>
      </c>
      <c r="P165" s="29">
        <v>44235</v>
      </c>
      <c r="Q165" s="30" t="s">
        <v>34</v>
      </c>
      <c r="R165" s="31" t="s">
        <v>34</v>
      </c>
      <c r="S165" s="34" t="s">
        <v>186</v>
      </c>
      <c r="T165" s="18" t="s">
        <v>34</v>
      </c>
      <c r="U165" s="18" t="s">
        <v>34</v>
      </c>
      <c r="V165" s="19" t="s">
        <v>186</v>
      </c>
      <c r="W165" s="49"/>
    </row>
    <row r="166" spans="1:23" x14ac:dyDescent="0.4">
      <c r="A166" s="21">
        <v>160</v>
      </c>
      <c r="B166" s="21" t="s">
        <v>284</v>
      </c>
      <c r="C166" s="22" t="s">
        <v>284</v>
      </c>
      <c r="D166" s="23" t="s">
        <v>284</v>
      </c>
      <c r="E166" s="25" t="s">
        <v>303</v>
      </c>
      <c r="F166" s="24"/>
      <c r="G166" s="77" t="s">
        <v>60</v>
      </c>
      <c r="H166" s="9" t="s">
        <v>239</v>
      </c>
      <c r="I166" s="25" t="s">
        <v>304</v>
      </c>
      <c r="J166" s="25"/>
      <c r="K166" s="25" t="s">
        <v>305</v>
      </c>
      <c r="L166" s="61" t="s">
        <v>64</v>
      </c>
      <c r="M166" s="26" t="s">
        <v>306</v>
      </c>
      <c r="N166" s="27" t="s">
        <v>180</v>
      </c>
      <c r="O166" s="28">
        <v>44236</v>
      </c>
      <c r="P166" s="29">
        <v>44236</v>
      </c>
      <c r="Q166" s="30" t="s">
        <v>34</v>
      </c>
      <c r="R166" s="31" t="s">
        <v>34</v>
      </c>
      <c r="S166" s="34" t="s">
        <v>186</v>
      </c>
      <c r="T166" s="18" t="s">
        <v>34</v>
      </c>
      <c r="U166" s="18" t="s">
        <v>34</v>
      </c>
      <c r="V166" s="19" t="s">
        <v>186</v>
      </c>
      <c r="W166" s="49"/>
    </row>
    <row r="167" spans="1:23" x14ac:dyDescent="0.4">
      <c r="A167" s="21">
        <v>161</v>
      </c>
      <c r="B167" s="21" t="s">
        <v>284</v>
      </c>
      <c r="C167" s="22" t="s">
        <v>284</v>
      </c>
      <c r="D167" s="23" t="s">
        <v>284</v>
      </c>
      <c r="E167" s="25" t="s">
        <v>303</v>
      </c>
      <c r="F167" s="24"/>
      <c r="G167" s="77" t="s">
        <v>60</v>
      </c>
      <c r="H167" s="9" t="s">
        <v>239</v>
      </c>
      <c r="I167" s="25" t="s">
        <v>304</v>
      </c>
      <c r="J167" s="25"/>
      <c r="K167" s="25" t="s">
        <v>305</v>
      </c>
      <c r="L167" s="61" t="s">
        <v>64</v>
      </c>
      <c r="M167" s="26" t="s">
        <v>306</v>
      </c>
      <c r="N167" s="27" t="s">
        <v>180</v>
      </c>
      <c r="O167" s="28">
        <v>44244</v>
      </c>
      <c r="P167" s="29">
        <v>44244</v>
      </c>
      <c r="Q167" s="30" t="s">
        <v>34</v>
      </c>
      <c r="R167" s="31" t="s">
        <v>34</v>
      </c>
      <c r="S167" s="34" t="s">
        <v>186</v>
      </c>
      <c r="T167" s="18" t="s">
        <v>34</v>
      </c>
      <c r="U167" s="18" t="s">
        <v>34</v>
      </c>
      <c r="V167" s="19" t="s">
        <v>186</v>
      </c>
      <c r="W167" s="49"/>
    </row>
    <row r="168" spans="1:23" x14ac:dyDescent="0.4">
      <c r="A168" s="21">
        <v>162</v>
      </c>
      <c r="B168" s="21" t="s">
        <v>284</v>
      </c>
      <c r="C168" s="22" t="s">
        <v>284</v>
      </c>
      <c r="D168" s="23" t="s">
        <v>284</v>
      </c>
      <c r="E168" s="25" t="s">
        <v>308</v>
      </c>
      <c r="F168" s="24"/>
      <c r="G168" s="77" t="s">
        <v>60</v>
      </c>
      <c r="H168" s="9" t="s">
        <v>239</v>
      </c>
      <c r="I168" s="25" t="s">
        <v>304</v>
      </c>
      <c r="J168" s="25"/>
      <c r="K168" s="25" t="s">
        <v>305</v>
      </c>
      <c r="L168" s="61" t="s">
        <v>64</v>
      </c>
      <c r="M168" s="26" t="s">
        <v>306</v>
      </c>
      <c r="N168" s="27" t="s">
        <v>180</v>
      </c>
      <c r="O168" s="28">
        <v>44245</v>
      </c>
      <c r="P168" s="29">
        <v>44245</v>
      </c>
      <c r="Q168" s="30" t="s">
        <v>34</v>
      </c>
      <c r="R168" s="31" t="s">
        <v>34</v>
      </c>
      <c r="S168" s="34" t="s">
        <v>186</v>
      </c>
      <c r="T168" s="18" t="s">
        <v>34</v>
      </c>
      <c r="U168" s="18" t="s">
        <v>34</v>
      </c>
      <c r="V168" s="19" t="s">
        <v>186</v>
      </c>
      <c r="W168" s="49"/>
    </row>
    <row r="169" spans="1:23" x14ac:dyDescent="0.4">
      <c r="A169" s="21">
        <v>163</v>
      </c>
      <c r="B169" s="21" t="s">
        <v>284</v>
      </c>
      <c r="C169" s="22" t="s">
        <v>284</v>
      </c>
      <c r="D169" s="23" t="s">
        <v>284</v>
      </c>
      <c r="E169" s="25" t="s">
        <v>310</v>
      </c>
      <c r="F169" s="24"/>
      <c r="G169" s="77" t="s">
        <v>60</v>
      </c>
      <c r="H169" s="9" t="s">
        <v>239</v>
      </c>
      <c r="I169" s="25" t="s">
        <v>304</v>
      </c>
      <c r="J169" s="25"/>
      <c r="K169" s="25" t="s">
        <v>305</v>
      </c>
      <c r="L169" s="61" t="s">
        <v>64</v>
      </c>
      <c r="M169" s="26" t="s">
        <v>306</v>
      </c>
      <c r="N169" s="27" t="s">
        <v>180</v>
      </c>
      <c r="O169" s="28">
        <v>44245</v>
      </c>
      <c r="P169" s="29">
        <v>44245</v>
      </c>
      <c r="Q169" s="30" t="s">
        <v>34</v>
      </c>
      <c r="R169" s="31" t="s">
        <v>34</v>
      </c>
      <c r="S169" s="34" t="s">
        <v>186</v>
      </c>
      <c r="T169" s="18" t="s">
        <v>34</v>
      </c>
      <c r="U169" s="18" t="s">
        <v>34</v>
      </c>
      <c r="V169" s="19" t="s">
        <v>186</v>
      </c>
      <c r="W169" s="49"/>
    </row>
    <row r="170" spans="1:23" x14ac:dyDescent="0.4">
      <c r="A170" s="21">
        <v>164</v>
      </c>
      <c r="B170" s="21" t="s">
        <v>284</v>
      </c>
      <c r="C170" s="22" t="s">
        <v>284</v>
      </c>
      <c r="D170" s="23" t="s">
        <v>284</v>
      </c>
      <c r="E170" s="25" t="s">
        <v>307</v>
      </c>
      <c r="F170" s="24"/>
      <c r="G170" s="77" t="s">
        <v>60</v>
      </c>
      <c r="H170" s="9" t="s">
        <v>239</v>
      </c>
      <c r="I170" s="25" t="s">
        <v>304</v>
      </c>
      <c r="J170" s="25"/>
      <c r="K170" s="25" t="s">
        <v>305</v>
      </c>
      <c r="L170" s="61" t="s">
        <v>64</v>
      </c>
      <c r="M170" s="26" t="s">
        <v>306</v>
      </c>
      <c r="N170" s="27" t="s">
        <v>180</v>
      </c>
      <c r="O170" s="28">
        <v>44245</v>
      </c>
      <c r="P170" s="29">
        <v>44245</v>
      </c>
      <c r="Q170" s="30" t="s">
        <v>34</v>
      </c>
      <c r="R170" s="31" t="s">
        <v>34</v>
      </c>
      <c r="S170" s="34" t="s">
        <v>186</v>
      </c>
      <c r="T170" s="18" t="s">
        <v>34</v>
      </c>
      <c r="U170" s="18" t="s">
        <v>34</v>
      </c>
      <c r="V170" s="19" t="s">
        <v>186</v>
      </c>
      <c r="W170" s="49"/>
    </row>
    <row r="171" spans="1:23" x14ac:dyDescent="0.4">
      <c r="A171" s="21">
        <v>165</v>
      </c>
      <c r="B171" s="21" t="s">
        <v>284</v>
      </c>
      <c r="C171" s="22" t="s">
        <v>284</v>
      </c>
      <c r="D171" s="23" t="s">
        <v>284</v>
      </c>
      <c r="E171" s="25" t="s">
        <v>310</v>
      </c>
      <c r="F171" s="24"/>
      <c r="G171" s="77" t="s">
        <v>60</v>
      </c>
      <c r="H171" s="9" t="s">
        <v>239</v>
      </c>
      <c r="I171" s="25" t="s">
        <v>304</v>
      </c>
      <c r="J171" s="25"/>
      <c r="K171" s="25" t="s">
        <v>305</v>
      </c>
      <c r="L171" s="61" t="s">
        <v>64</v>
      </c>
      <c r="M171" s="26" t="s">
        <v>306</v>
      </c>
      <c r="N171" s="27" t="s">
        <v>180</v>
      </c>
      <c r="O171" s="28">
        <v>44249</v>
      </c>
      <c r="P171" s="29">
        <v>44249</v>
      </c>
      <c r="Q171" s="30" t="s">
        <v>34</v>
      </c>
      <c r="R171" s="31" t="s">
        <v>34</v>
      </c>
      <c r="S171" s="34" t="s">
        <v>186</v>
      </c>
      <c r="T171" s="18" t="s">
        <v>34</v>
      </c>
      <c r="U171" s="18" t="s">
        <v>34</v>
      </c>
      <c r="V171" s="19" t="s">
        <v>186</v>
      </c>
      <c r="W171" s="49"/>
    </row>
    <row r="172" spans="1:23" x14ac:dyDescent="0.4">
      <c r="A172" s="21">
        <v>166</v>
      </c>
      <c r="B172" s="4" t="s">
        <v>282</v>
      </c>
      <c r="C172" s="7" t="s">
        <v>283</v>
      </c>
      <c r="D172" s="32" t="s">
        <v>284</v>
      </c>
      <c r="E172" s="10" t="s">
        <v>294</v>
      </c>
      <c r="F172" s="7"/>
      <c r="G172" s="8" t="s">
        <v>60</v>
      </c>
      <c r="H172" s="9" t="s">
        <v>36</v>
      </c>
      <c r="I172" s="10" t="s">
        <v>286</v>
      </c>
      <c r="J172" s="10" t="s">
        <v>38</v>
      </c>
      <c r="K172" s="10"/>
      <c r="L172" s="51" t="s">
        <v>287</v>
      </c>
      <c r="M172" s="11" t="s">
        <v>288</v>
      </c>
      <c r="N172" s="52" t="s">
        <v>180</v>
      </c>
      <c r="O172" s="53">
        <v>44166</v>
      </c>
      <c r="P172" s="54">
        <v>44167</v>
      </c>
      <c r="Q172" s="55" t="s">
        <v>217</v>
      </c>
      <c r="R172" s="56">
        <v>6.9</v>
      </c>
      <c r="S172" s="57">
        <v>6.9</v>
      </c>
      <c r="T172" s="58" t="str">
        <f t="shared" ref="T172:U188" si="16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&lt;6.3</v>
      </c>
      <c r="U172" s="58">
        <f t="shared" si="16"/>
        <v>6.9</v>
      </c>
      <c r="V172" s="59">
        <f t="shared" ref="V172:V194" si="17"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6.9</v>
      </c>
      <c r="W172" s="60" t="str">
        <f t="shared" ref="W172:W191" si="18">IF(ISERROR(V172*1),"",IF(AND(H172="飲料水",V172&gt;=11),"○",IF(AND(H172="牛乳・乳児用食品",V172&gt;=51),"○",IF(AND(H172&lt;&gt;"",V172&gt;=110),"○",""))))</f>
        <v/>
      </c>
    </row>
    <row r="173" spans="1:23" x14ac:dyDescent="0.4">
      <c r="A173" s="21">
        <v>167</v>
      </c>
      <c r="B173" s="21" t="s">
        <v>282</v>
      </c>
      <c r="C173" s="24" t="s">
        <v>283</v>
      </c>
      <c r="D173" s="9" t="s">
        <v>284</v>
      </c>
      <c r="E173" s="25" t="s">
        <v>285</v>
      </c>
      <c r="F173" s="24"/>
      <c r="G173" s="8" t="s">
        <v>60</v>
      </c>
      <c r="H173" s="9" t="s">
        <v>36</v>
      </c>
      <c r="I173" s="25" t="s">
        <v>286</v>
      </c>
      <c r="J173" s="25" t="s">
        <v>38</v>
      </c>
      <c r="K173" s="25"/>
      <c r="L173" s="61" t="s">
        <v>287</v>
      </c>
      <c r="M173" s="26" t="s">
        <v>315</v>
      </c>
      <c r="N173" s="62" t="s">
        <v>42</v>
      </c>
      <c r="O173" s="63">
        <v>44166</v>
      </c>
      <c r="P173" s="64">
        <v>44174</v>
      </c>
      <c r="Q173" s="65">
        <v>3.2</v>
      </c>
      <c r="R173" s="66">
        <v>56.7</v>
      </c>
      <c r="S173" s="57">
        <v>60</v>
      </c>
      <c r="T173" s="58">
        <f t="shared" si="16"/>
        <v>3.2</v>
      </c>
      <c r="U173" s="58">
        <f t="shared" si="16"/>
        <v>56.7</v>
      </c>
      <c r="V173" s="59">
        <f t="shared" si="17"/>
        <v>60</v>
      </c>
      <c r="W173" s="60" t="str">
        <f t="shared" si="18"/>
        <v/>
      </c>
    </row>
    <row r="174" spans="1:23" x14ac:dyDescent="0.4">
      <c r="A174" s="21">
        <v>168</v>
      </c>
      <c r="B174" s="21" t="s">
        <v>282</v>
      </c>
      <c r="C174" s="24" t="s">
        <v>283</v>
      </c>
      <c r="D174" s="9" t="s">
        <v>284</v>
      </c>
      <c r="E174" s="25" t="s">
        <v>290</v>
      </c>
      <c r="F174" s="24"/>
      <c r="G174" s="8" t="s">
        <v>60</v>
      </c>
      <c r="H174" s="9" t="s">
        <v>36</v>
      </c>
      <c r="I174" s="25" t="s">
        <v>286</v>
      </c>
      <c r="J174" s="25" t="s">
        <v>38</v>
      </c>
      <c r="K174" s="25"/>
      <c r="L174" s="61" t="s">
        <v>287</v>
      </c>
      <c r="M174" s="26" t="s">
        <v>288</v>
      </c>
      <c r="N174" s="62" t="s">
        <v>180</v>
      </c>
      <c r="O174" s="63">
        <v>44167</v>
      </c>
      <c r="P174" s="64">
        <v>44168</v>
      </c>
      <c r="Q174" s="65" t="s">
        <v>293</v>
      </c>
      <c r="R174" s="66">
        <v>8.3000000000000007</v>
      </c>
      <c r="S174" s="57">
        <v>8.3000000000000007</v>
      </c>
      <c r="T174" s="58" t="str">
        <f t="shared" si="16"/>
        <v>&lt;6.4</v>
      </c>
      <c r="U174" s="58">
        <f t="shared" si="16"/>
        <v>8.3000000000000007</v>
      </c>
      <c r="V174" s="59">
        <f t="shared" si="17"/>
        <v>8.3000000000000007</v>
      </c>
      <c r="W174" s="60" t="str">
        <f t="shared" si="18"/>
        <v/>
      </c>
    </row>
    <row r="175" spans="1:23" x14ac:dyDescent="0.4">
      <c r="A175" s="21">
        <v>169</v>
      </c>
      <c r="B175" s="21" t="s">
        <v>282</v>
      </c>
      <c r="C175" s="24" t="s">
        <v>283</v>
      </c>
      <c r="D175" s="9" t="s">
        <v>284</v>
      </c>
      <c r="E175" s="25" t="s">
        <v>290</v>
      </c>
      <c r="F175" s="24"/>
      <c r="G175" s="8" t="s">
        <v>60</v>
      </c>
      <c r="H175" s="32" t="s">
        <v>36</v>
      </c>
      <c r="I175" s="25" t="s">
        <v>286</v>
      </c>
      <c r="J175" s="25" t="s">
        <v>38</v>
      </c>
      <c r="K175" s="25"/>
      <c r="L175" s="61" t="s">
        <v>287</v>
      </c>
      <c r="M175" s="26" t="s">
        <v>288</v>
      </c>
      <c r="N175" s="62" t="s">
        <v>180</v>
      </c>
      <c r="O175" s="63">
        <v>44168</v>
      </c>
      <c r="P175" s="64">
        <v>44169</v>
      </c>
      <c r="Q175" s="65" t="s">
        <v>217</v>
      </c>
      <c r="R175" s="66">
        <v>10.199999999999999</v>
      </c>
      <c r="S175" s="68">
        <v>10</v>
      </c>
      <c r="T175" s="58" t="str">
        <f t="shared" si="16"/>
        <v>&lt;6.3</v>
      </c>
      <c r="U175" s="58">
        <f t="shared" si="16"/>
        <v>10.199999999999999</v>
      </c>
      <c r="V175" s="59">
        <f t="shared" si="17"/>
        <v>10</v>
      </c>
      <c r="W175" s="60" t="str">
        <f t="shared" si="18"/>
        <v/>
      </c>
    </row>
    <row r="176" spans="1:23" x14ac:dyDescent="0.4">
      <c r="A176" s="21">
        <v>170</v>
      </c>
      <c r="B176" s="21" t="s">
        <v>282</v>
      </c>
      <c r="C176" s="24" t="s">
        <v>283</v>
      </c>
      <c r="D176" s="9" t="s">
        <v>284</v>
      </c>
      <c r="E176" s="25" t="s">
        <v>285</v>
      </c>
      <c r="F176" s="24"/>
      <c r="G176" s="8" t="s">
        <v>60</v>
      </c>
      <c r="H176" s="9" t="s">
        <v>36</v>
      </c>
      <c r="I176" s="25" t="s">
        <v>286</v>
      </c>
      <c r="J176" s="25" t="s">
        <v>38</v>
      </c>
      <c r="K176" s="25"/>
      <c r="L176" s="61" t="s">
        <v>287</v>
      </c>
      <c r="M176" s="26" t="s">
        <v>288</v>
      </c>
      <c r="N176" s="62" t="s">
        <v>180</v>
      </c>
      <c r="O176" s="63">
        <v>44168</v>
      </c>
      <c r="P176" s="64">
        <v>44169</v>
      </c>
      <c r="Q176" s="65" t="s">
        <v>293</v>
      </c>
      <c r="R176" s="66" t="s">
        <v>291</v>
      </c>
      <c r="S176" s="68" t="s">
        <v>54</v>
      </c>
      <c r="T176" s="58" t="str">
        <f t="shared" si="16"/>
        <v>&lt;6.4</v>
      </c>
      <c r="U176" s="58" t="str">
        <f t="shared" si="16"/>
        <v>&lt;6</v>
      </c>
      <c r="V176" s="59" t="str">
        <f t="shared" si="17"/>
        <v>&lt;12</v>
      </c>
      <c r="W176" s="60" t="str">
        <f t="shared" si="18"/>
        <v/>
      </c>
    </row>
    <row r="177" spans="1:23" x14ac:dyDescent="0.4">
      <c r="A177" s="21">
        <v>171</v>
      </c>
      <c r="B177" s="21" t="s">
        <v>282</v>
      </c>
      <c r="C177" s="24" t="s">
        <v>283</v>
      </c>
      <c r="D177" s="9" t="s">
        <v>284</v>
      </c>
      <c r="E177" s="25" t="s">
        <v>294</v>
      </c>
      <c r="F177" s="24"/>
      <c r="G177" s="8" t="s">
        <v>60</v>
      </c>
      <c r="H177" s="9" t="s">
        <v>36</v>
      </c>
      <c r="I177" s="25" t="s">
        <v>286</v>
      </c>
      <c r="J177" s="25" t="s">
        <v>38</v>
      </c>
      <c r="K177" s="25"/>
      <c r="L177" s="61" t="s">
        <v>287</v>
      </c>
      <c r="M177" s="26" t="s">
        <v>288</v>
      </c>
      <c r="N177" s="62" t="s">
        <v>180</v>
      </c>
      <c r="O177" s="63">
        <v>44170</v>
      </c>
      <c r="P177" s="64">
        <v>44172</v>
      </c>
      <c r="Q177" s="65" t="s">
        <v>293</v>
      </c>
      <c r="R177" s="66">
        <v>8.3000000000000007</v>
      </c>
      <c r="S177" s="69">
        <v>8.3000000000000007</v>
      </c>
      <c r="T177" s="58" t="str">
        <f t="shared" si="16"/>
        <v>&lt;6.4</v>
      </c>
      <c r="U177" s="58">
        <f t="shared" si="16"/>
        <v>8.3000000000000007</v>
      </c>
      <c r="V177" s="59">
        <f t="shared" si="17"/>
        <v>8.3000000000000007</v>
      </c>
      <c r="W177" s="60" t="str">
        <f t="shared" si="18"/>
        <v/>
      </c>
    </row>
    <row r="178" spans="1:23" x14ac:dyDescent="0.4">
      <c r="A178" s="21">
        <v>172</v>
      </c>
      <c r="B178" s="21" t="s">
        <v>282</v>
      </c>
      <c r="C178" s="24" t="s">
        <v>283</v>
      </c>
      <c r="D178" s="9" t="s">
        <v>284</v>
      </c>
      <c r="E178" s="25" t="s">
        <v>294</v>
      </c>
      <c r="F178" s="24"/>
      <c r="G178" s="35" t="s">
        <v>60</v>
      </c>
      <c r="H178" s="32" t="s">
        <v>36</v>
      </c>
      <c r="I178" s="25" t="s">
        <v>286</v>
      </c>
      <c r="J178" s="25" t="s">
        <v>38</v>
      </c>
      <c r="K178" s="25"/>
      <c r="L178" s="61" t="s">
        <v>287</v>
      </c>
      <c r="M178" s="26" t="s">
        <v>288</v>
      </c>
      <c r="N178" s="62" t="s">
        <v>180</v>
      </c>
      <c r="O178" s="63">
        <v>44170</v>
      </c>
      <c r="P178" s="64">
        <v>44172</v>
      </c>
      <c r="Q178" s="65" t="s">
        <v>293</v>
      </c>
      <c r="R178" s="66">
        <v>10.199999999999999</v>
      </c>
      <c r="S178" s="69">
        <v>10</v>
      </c>
      <c r="T178" s="58" t="str">
        <f t="shared" si="16"/>
        <v>&lt;6.4</v>
      </c>
      <c r="U178" s="58">
        <f t="shared" si="16"/>
        <v>10.199999999999999</v>
      </c>
      <c r="V178" s="59">
        <f t="shared" si="17"/>
        <v>10</v>
      </c>
      <c r="W178" s="60" t="str">
        <f t="shared" si="18"/>
        <v/>
      </c>
    </row>
    <row r="179" spans="1:23" x14ac:dyDescent="0.4">
      <c r="A179" s="21">
        <v>173</v>
      </c>
      <c r="B179" s="21" t="s">
        <v>282</v>
      </c>
      <c r="C179" s="24" t="s">
        <v>283</v>
      </c>
      <c r="D179" s="9" t="s">
        <v>284</v>
      </c>
      <c r="E179" s="25" t="s">
        <v>285</v>
      </c>
      <c r="F179" s="24"/>
      <c r="G179" s="36" t="s">
        <v>60</v>
      </c>
      <c r="H179" s="9" t="s">
        <v>36</v>
      </c>
      <c r="I179" s="25" t="s">
        <v>286</v>
      </c>
      <c r="J179" s="25" t="s">
        <v>38</v>
      </c>
      <c r="K179" s="25"/>
      <c r="L179" s="61" t="s">
        <v>287</v>
      </c>
      <c r="M179" s="26" t="s">
        <v>288</v>
      </c>
      <c r="N179" s="62" t="s">
        <v>180</v>
      </c>
      <c r="O179" s="63">
        <v>44170</v>
      </c>
      <c r="P179" s="64">
        <v>44172</v>
      </c>
      <c r="Q179" s="65" t="s">
        <v>301</v>
      </c>
      <c r="R179" s="66">
        <v>23.6</v>
      </c>
      <c r="S179" s="69">
        <v>24</v>
      </c>
      <c r="T179" s="58" t="str">
        <f t="shared" si="16"/>
        <v>&lt;6.9</v>
      </c>
      <c r="U179" s="58">
        <f t="shared" si="16"/>
        <v>23.6</v>
      </c>
      <c r="V179" s="59">
        <f t="shared" si="17"/>
        <v>24</v>
      </c>
      <c r="W179" s="60" t="str">
        <f t="shared" si="18"/>
        <v/>
      </c>
    </row>
    <row r="180" spans="1:23" x14ac:dyDescent="0.4">
      <c r="A180" s="21">
        <v>174</v>
      </c>
      <c r="B180" s="21" t="s">
        <v>282</v>
      </c>
      <c r="C180" s="24" t="s">
        <v>283</v>
      </c>
      <c r="D180" s="9" t="s">
        <v>284</v>
      </c>
      <c r="E180" s="25" t="s">
        <v>285</v>
      </c>
      <c r="F180" s="24"/>
      <c r="G180" s="8" t="s">
        <v>60</v>
      </c>
      <c r="H180" s="9" t="s">
        <v>36</v>
      </c>
      <c r="I180" s="25" t="s">
        <v>286</v>
      </c>
      <c r="J180" s="25" t="s">
        <v>38</v>
      </c>
      <c r="K180" s="25"/>
      <c r="L180" s="61" t="s">
        <v>287</v>
      </c>
      <c r="M180" s="26" t="s">
        <v>288</v>
      </c>
      <c r="N180" s="62" t="s">
        <v>180</v>
      </c>
      <c r="O180" s="63">
        <v>44173</v>
      </c>
      <c r="P180" s="64">
        <v>44174</v>
      </c>
      <c r="Q180" s="65" t="s">
        <v>293</v>
      </c>
      <c r="R180" s="66">
        <v>20</v>
      </c>
      <c r="S180" s="69">
        <v>20</v>
      </c>
      <c r="T180" s="58" t="str">
        <f t="shared" si="16"/>
        <v>&lt;6.4</v>
      </c>
      <c r="U180" s="58">
        <f t="shared" si="16"/>
        <v>20</v>
      </c>
      <c r="V180" s="59">
        <f t="shared" si="17"/>
        <v>20</v>
      </c>
      <c r="W180" s="60" t="str">
        <f t="shared" si="18"/>
        <v/>
      </c>
    </row>
    <row r="181" spans="1:23" x14ac:dyDescent="0.4">
      <c r="A181" s="21">
        <v>175</v>
      </c>
      <c r="B181" s="21" t="s">
        <v>282</v>
      </c>
      <c r="C181" s="24" t="s">
        <v>283</v>
      </c>
      <c r="D181" s="9" t="s">
        <v>284</v>
      </c>
      <c r="E181" s="25" t="s">
        <v>294</v>
      </c>
      <c r="F181" s="24"/>
      <c r="G181" s="36" t="s">
        <v>60</v>
      </c>
      <c r="H181" s="32" t="s">
        <v>36</v>
      </c>
      <c r="I181" s="25" t="s">
        <v>286</v>
      </c>
      <c r="J181" s="25" t="s">
        <v>38</v>
      </c>
      <c r="K181" s="25"/>
      <c r="L181" s="61" t="s">
        <v>287</v>
      </c>
      <c r="M181" s="26" t="s">
        <v>288</v>
      </c>
      <c r="N181" s="62" t="s">
        <v>180</v>
      </c>
      <c r="O181" s="63">
        <v>44173</v>
      </c>
      <c r="P181" s="64">
        <v>44174</v>
      </c>
      <c r="Q181" s="65" t="s">
        <v>289</v>
      </c>
      <c r="R181" s="66" t="s">
        <v>222</v>
      </c>
      <c r="S181" s="69" t="s">
        <v>106</v>
      </c>
      <c r="T181" s="58" t="str">
        <f t="shared" si="16"/>
        <v>&lt;6.5</v>
      </c>
      <c r="U181" s="58" t="str">
        <f t="shared" si="16"/>
        <v>&lt;6.1</v>
      </c>
      <c r="V181" s="59" t="str">
        <f t="shared" si="17"/>
        <v>&lt;13</v>
      </c>
      <c r="W181" s="60" t="str">
        <f t="shared" si="18"/>
        <v/>
      </c>
    </row>
    <row r="182" spans="1:23" x14ac:dyDescent="0.4">
      <c r="A182" s="21">
        <v>176</v>
      </c>
      <c r="B182" s="21" t="s">
        <v>282</v>
      </c>
      <c r="C182" s="24" t="s">
        <v>283</v>
      </c>
      <c r="D182" s="9" t="s">
        <v>284</v>
      </c>
      <c r="E182" s="25" t="s">
        <v>290</v>
      </c>
      <c r="F182" s="24"/>
      <c r="G182" s="36" t="s">
        <v>60</v>
      </c>
      <c r="H182" s="9" t="s">
        <v>36</v>
      </c>
      <c r="I182" s="25" t="s">
        <v>286</v>
      </c>
      <c r="J182" s="25" t="s">
        <v>38</v>
      </c>
      <c r="K182" s="25"/>
      <c r="L182" s="61" t="s">
        <v>287</v>
      </c>
      <c r="M182" s="26" t="s">
        <v>288</v>
      </c>
      <c r="N182" s="62" t="s">
        <v>180</v>
      </c>
      <c r="O182" s="63">
        <v>44175</v>
      </c>
      <c r="P182" s="64">
        <v>44176</v>
      </c>
      <c r="Q182" s="65" t="s">
        <v>223</v>
      </c>
      <c r="R182" s="66">
        <v>30.7</v>
      </c>
      <c r="S182" s="69">
        <v>31</v>
      </c>
      <c r="T182" s="58" t="str">
        <f t="shared" si="16"/>
        <v>&lt;6.7</v>
      </c>
      <c r="U182" s="58">
        <f t="shared" si="16"/>
        <v>30.7</v>
      </c>
      <c r="V182" s="59">
        <f t="shared" si="17"/>
        <v>31</v>
      </c>
      <c r="W182" s="60" t="str">
        <f t="shared" si="18"/>
        <v/>
      </c>
    </row>
    <row r="183" spans="1:23" x14ac:dyDescent="0.4">
      <c r="A183" s="21">
        <v>177</v>
      </c>
      <c r="B183" s="21" t="s">
        <v>282</v>
      </c>
      <c r="C183" s="24" t="s">
        <v>283</v>
      </c>
      <c r="D183" s="9" t="s">
        <v>284</v>
      </c>
      <c r="E183" s="25" t="s">
        <v>290</v>
      </c>
      <c r="F183" s="24"/>
      <c r="G183" s="8" t="s">
        <v>60</v>
      </c>
      <c r="H183" s="32" t="s">
        <v>36</v>
      </c>
      <c r="I183" s="25" t="s">
        <v>286</v>
      </c>
      <c r="J183" s="25" t="s">
        <v>38</v>
      </c>
      <c r="K183" s="25"/>
      <c r="L183" s="61" t="s">
        <v>287</v>
      </c>
      <c r="M183" s="26" t="s">
        <v>288</v>
      </c>
      <c r="N183" s="62" t="s">
        <v>180</v>
      </c>
      <c r="O183" s="63">
        <v>44175</v>
      </c>
      <c r="P183" s="64">
        <v>44179</v>
      </c>
      <c r="Q183" s="65" t="s">
        <v>295</v>
      </c>
      <c r="R183" s="66" t="s">
        <v>222</v>
      </c>
      <c r="S183" s="69" t="s">
        <v>106</v>
      </c>
      <c r="T183" s="58" t="str">
        <f t="shared" si="16"/>
        <v>&lt;6.6</v>
      </c>
      <c r="U183" s="58" t="str">
        <f t="shared" si="16"/>
        <v>&lt;6.1</v>
      </c>
      <c r="V183" s="59" t="str">
        <f t="shared" si="17"/>
        <v>&lt;13</v>
      </c>
      <c r="W183" s="60" t="str">
        <f t="shared" si="18"/>
        <v/>
      </c>
    </row>
    <row r="184" spans="1:23" x14ac:dyDescent="0.4">
      <c r="A184" s="21">
        <v>178</v>
      </c>
      <c r="B184" s="21" t="s">
        <v>282</v>
      </c>
      <c r="C184" s="24" t="s">
        <v>283</v>
      </c>
      <c r="D184" s="48" t="s">
        <v>284</v>
      </c>
      <c r="E184" s="41" t="s">
        <v>292</v>
      </c>
      <c r="F184" s="39"/>
      <c r="G184" s="40" t="s">
        <v>60</v>
      </c>
      <c r="H184" s="32" t="s">
        <v>36</v>
      </c>
      <c r="I184" s="41" t="s">
        <v>286</v>
      </c>
      <c r="J184" s="41" t="s">
        <v>38</v>
      </c>
      <c r="K184" s="41"/>
      <c r="L184" s="70" t="s">
        <v>287</v>
      </c>
      <c r="M184" s="42" t="s">
        <v>288</v>
      </c>
      <c r="N184" s="71" t="s">
        <v>180</v>
      </c>
      <c r="O184" s="72">
        <v>44175</v>
      </c>
      <c r="P184" s="73">
        <v>44176</v>
      </c>
      <c r="Q184" s="65" t="s">
        <v>217</v>
      </c>
      <c r="R184" s="74">
        <v>10.3</v>
      </c>
      <c r="S184" s="75">
        <v>10</v>
      </c>
      <c r="T184" s="58" t="str">
        <f t="shared" si="16"/>
        <v>&lt;6.3</v>
      </c>
      <c r="U184" s="58">
        <f t="shared" si="16"/>
        <v>10.3</v>
      </c>
      <c r="V184" s="59">
        <f t="shared" si="17"/>
        <v>10</v>
      </c>
      <c r="W184" s="60" t="str">
        <f t="shared" si="18"/>
        <v/>
      </c>
    </row>
    <row r="185" spans="1:23" x14ac:dyDescent="0.4">
      <c r="A185" s="21">
        <v>179</v>
      </c>
      <c r="B185" s="21" t="s">
        <v>282</v>
      </c>
      <c r="C185" s="24" t="s">
        <v>283</v>
      </c>
      <c r="D185" s="48" t="s">
        <v>284</v>
      </c>
      <c r="E185" s="41" t="s">
        <v>294</v>
      </c>
      <c r="F185" s="39"/>
      <c r="G185" s="40" t="s">
        <v>60</v>
      </c>
      <c r="H185" s="9" t="s">
        <v>36</v>
      </c>
      <c r="I185" s="41" t="s">
        <v>286</v>
      </c>
      <c r="J185" s="41" t="s">
        <v>38</v>
      </c>
      <c r="K185" s="41"/>
      <c r="L185" s="70" t="s">
        <v>287</v>
      </c>
      <c r="M185" s="42" t="s">
        <v>288</v>
      </c>
      <c r="N185" s="71" t="s">
        <v>180</v>
      </c>
      <c r="O185" s="72">
        <v>44176</v>
      </c>
      <c r="P185" s="73">
        <v>44180</v>
      </c>
      <c r="Q185" s="65" t="s">
        <v>217</v>
      </c>
      <c r="R185" s="66" t="s">
        <v>302</v>
      </c>
      <c r="S185" s="75" t="s">
        <v>54</v>
      </c>
      <c r="T185" s="58" t="str">
        <f t="shared" si="16"/>
        <v>&lt;6.3</v>
      </c>
      <c r="U185" s="58" t="str">
        <f t="shared" si="16"/>
        <v>&lt;5.9</v>
      </c>
      <c r="V185" s="59" t="str">
        <f t="shared" si="17"/>
        <v>&lt;12</v>
      </c>
      <c r="W185" s="60" t="str">
        <f t="shared" si="18"/>
        <v/>
      </c>
    </row>
    <row r="186" spans="1:23" x14ac:dyDescent="0.4">
      <c r="A186" s="21">
        <v>180</v>
      </c>
      <c r="B186" s="21" t="s">
        <v>282</v>
      </c>
      <c r="C186" s="24" t="s">
        <v>283</v>
      </c>
      <c r="D186" s="48" t="s">
        <v>284</v>
      </c>
      <c r="E186" s="41" t="s">
        <v>294</v>
      </c>
      <c r="F186" s="39"/>
      <c r="G186" s="40" t="s">
        <v>60</v>
      </c>
      <c r="H186" s="9" t="s">
        <v>36</v>
      </c>
      <c r="I186" s="41" t="s">
        <v>286</v>
      </c>
      <c r="J186" s="41" t="s">
        <v>38</v>
      </c>
      <c r="K186" s="41"/>
      <c r="L186" s="70" t="s">
        <v>287</v>
      </c>
      <c r="M186" s="42" t="s">
        <v>288</v>
      </c>
      <c r="N186" s="71" t="s">
        <v>180</v>
      </c>
      <c r="O186" s="72">
        <v>44179</v>
      </c>
      <c r="P186" s="73">
        <v>44180</v>
      </c>
      <c r="Q186" s="65" t="s">
        <v>222</v>
      </c>
      <c r="R186" s="66">
        <v>9.6999999999999993</v>
      </c>
      <c r="S186" s="75">
        <v>9.6999999999999993</v>
      </c>
      <c r="T186" s="58" t="str">
        <f t="shared" si="16"/>
        <v>&lt;6.1</v>
      </c>
      <c r="U186" s="58">
        <f t="shared" si="16"/>
        <v>9.6999999999999993</v>
      </c>
      <c r="V186" s="59">
        <f t="shared" si="17"/>
        <v>9.6999999999999993</v>
      </c>
      <c r="W186" s="60" t="str">
        <f t="shared" si="18"/>
        <v/>
      </c>
    </row>
    <row r="187" spans="1:23" x14ac:dyDescent="0.4">
      <c r="A187" s="21">
        <v>181</v>
      </c>
      <c r="B187" s="21" t="s">
        <v>282</v>
      </c>
      <c r="C187" s="24" t="s">
        <v>283</v>
      </c>
      <c r="D187" s="48" t="s">
        <v>284</v>
      </c>
      <c r="E187" s="41" t="s">
        <v>294</v>
      </c>
      <c r="F187" s="39"/>
      <c r="G187" s="40" t="s">
        <v>60</v>
      </c>
      <c r="H187" s="32" t="s">
        <v>36</v>
      </c>
      <c r="I187" s="41" t="s">
        <v>286</v>
      </c>
      <c r="J187" s="41" t="s">
        <v>38</v>
      </c>
      <c r="K187" s="41"/>
      <c r="L187" s="70" t="s">
        <v>287</v>
      </c>
      <c r="M187" s="42" t="s">
        <v>288</v>
      </c>
      <c r="N187" s="71" t="s">
        <v>180</v>
      </c>
      <c r="O187" s="72">
        <v>44179</v>
      </c>
      <c r="P187" s="73">
        <v>44180</v>
      </c>
      <c r="Q187" s="65" t="s">
        <v>295</v>
      </c>
      <c r="R187" s="66">
        <v>9</v>
      </c>
      <c r="S187" s="75">
        <v>9</v>
      </c>
      <c r="T187" s="58" t="str">
        <f t="shared" si="16"/>
        <v>&lt;6.6</v>
      </c>
      <c r="U187" s="58">
        <f t="shared" si="16"/>
        <v>9</v>
      </c>
      <c r="V187" s="59">
        <f t="shared" si="17"/>
        <v>9</v>
      </c>
      <c r="W187" s="60" t="str">
        <f t="shared" si="18"/>
        <v/>
      </c>
    </row>
    <row r="188" spans="1:23" x14ac:dyDescent="0.4">
      <c r="A188" s="21">
        <v>182</v>
      </c>
      <c r="B188" s="21" t="s">
        <v>282</v>
      </c>
      <c r="C188" s="24" t="s">
        <v>283</v>
      </c>
      <c r="D188" s="48" t="s">
        <v>284</v>
      </c>
      <c r="E188" s="41" t="s">
        <v>294</v>
      </c>
      <c r="F188" s="39"/>
      <c r="G188" s="40" t="s">
        <v>60</v>
      </c>
      <c r="H188" s="9" t="s">
        <v>36</v>
      </c>
      <c r="I188" s="41" t="s">
        <v>286</v>
      </c>
      <c r="J188" s="41" t="s">
        <v>38</v>
      </c>
      <c r="K188" s="41"/>
      <c r="L188" s="70" t="s">
        <v>287</v>
      </c>
      <c r="M188" s="42" t="s">
        <v>288</v>
      </c>
      <c r="N188" s="71" t="s">
        <v>180</v>
      </c>
      <c r="O188" s="72">
        <v>44180</v>
      </c>
      <c r="P188" s="73">
        <v>44181</v>
      </c>
      <c r="Q188" s="65" t="s">
        <v>296</v>
      </c>
      <c r="R188" s="66">
        <v>6.1</v>
      </c>
      <c r="S188" s="75">
        <v>6.1</v>
      </c>
      <c r="T188" s="58" t="str">
        <f t="shared" si="16"/>
        <v>&lt;6.2</v>
      </c>
      <c r="U188" s="58">
        <f t="shared" si="16"/>
        <v>6.1</v>
      </c>
      <c r="V188" s="59">
        <f t="shared" si="17"/>
        <v>6.1</v>
      </c>
      <c r="W188" s="60" t="str">
        <f t="shared" si="18"/>
        <v/>
      </c>
    </row>
    <row r="189" spans="1:23" x14ac:dyDescent="0.4">
      <c r="A189" s="21">
        <v>183</v>
      </c>
      <c r="B189" s="21" t="s">
        <v>282</v>
      </c>
      <c r="C189" s="24" t="s">
        <v>283</v>
      </c>
      <c r="D189" s="48" t="s">
        <v>284</v>
      </c>
      <c r="E189" s="41" t="s">
        <v>290</v>
      </c>
      <c r="F189" s="39"/>
      <c r="G189" s="40" t="s">
        <v>60</v>
      </c>
      <c r="H189" s="9" t="s">
        <v>36</v>
      </c>
      <c r="I189" s="41" t="s">
        <v>286</v>
      </c>
      <c r="J189" s="41" t="s">
        <v>38</v>
      </c>
      <c r="K189" s="41"/>
      <c r="L189" s="70" t="s">
        <v>287</v>
      </c>
      <c r="M189" s="42" t="s">
        <v>288</v>
      </c>
      <c r="N189" s="71" t="s">
        <v>180</v>
      </c>
      <c r="O189" s="72">
        <v>44182</v>
      </c>
      <c r="P189" s="73">
        <v>44183</v>
      </c>
      <c r="Q189" s="65" t="s">
        <v>295</v>
      </c>
      <c r="R189" s="66" t="s">
        <v>222</v>
      </c>
      <c r="S189" s="75" t="s">
        <v>106</v>
      </c>
      <c r="T189" s="58" t="str">
        <f t="shared" ref="T189:U194" si="19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&lt;6.6</v>
      </c>
      <c r="U189" s="58" t="str">
        <f t="shared" si="19"/>
        <v>&lt;6.1</v>
      </c>
      <c r="V189" s="59" t="str">
        <f t="shared" si="17"/>
        <v>&lt;13</v>
      </c>
      <c r="W189" s="60" t="str">
        <f t="shared" si="18"/>
        <v/>
      </c>
    </row>
    <row r="190" spans="1:23" x14ac:dyDescent="0.4">
      <c r="A190" s="21">
        <v>184</v>
      </c>
      <c r="B190" s="21" t="s">
        <v>282</v>
      </c>
      <c r="C190" s="24" t="s">
        <v>283</v>
      </c>
      <c r="D190" s="48" t="s">
        <v>284</v>
      </c>
      <c r="E190" s="41" t="s">
        <v>294</v>
      </c>
      <c r="F190" s="39"/>
      <c r="G190" s="40" t="s">
        <v>60</v>
      </c>
      <c r="H190" s="48" t="s">
        <v>36</v>
      </c>
      <c r="I190" s="41" t="s">
        <v>286</v>
      </c>
      <c r="J190" s="41" t="s">
        <v>38</v>
      </c>
      <c r="K190" s="41"/>
      <c r="L190" s="70" t="s">
        <v>287</v>
      </c>
      <c r="M190" s="42" t="s">
        <v>288</v>
      </c>
      <c r="N190" s="71" t="s">
        <v>180</v>
      </c>
      <c r="O190" s="72">
        <v>44183</v>
      </c>
      <c r="P190" s="73">
        <v>44186</v>
      </c>
      <c r="Q190" s="65" t="s">
        <v>293</v>
      </c>
      <c r="R190" s="66" t="s">
        <v>302</v>
      </c>
      <c r="S190" s="75" t="s">
        <v>54</v>
      </c>
      <c r="T190" s="58" t="str">
        <f t="shared" si="19"/>
        <v>&lt;6.4</v>
      </c>
      <c r="U190" s="58" t="str">
        <f t="shared" si="19"/>
        <v>&lt;5.9</v>
      </c>
      <c r="V190" s="59" t="str">
        <f t="shared" si="17"/>
        <v>&lt;12</v>
      </c>
      <c r="W190" s="60" t="str">
        <f t="shared" si="18"/>
        <v/>
      </c>
    </row>
    <row r="191" spans="1:23" x14ac:dyDescent="0.4">
      <c r="A191" s="21">
        <v>185</v>
      </c>
      <c r="B191" s="21" t="s">
        <v>282</v>
      </c>
      <c r="C191" s="24" t="s">
        <v>283</v>
      </c>
      <c r="D191" s="9" t="s">
        <v>284</v>
      </c>
      <c r="E191" s="25" t="s">
        <v>285</v>
      </c>
      <c r="F191" s="24"/>
      <c r="G191" s="40" t="s">
        <v>60</v>
      </c>
      <c r="H191" s="9" t="s">
        <v>36</v>
      </c>
      <c r="I191" s="25" t="s">
        <v>286</v>
      </c>
      <c r="J191" s="25" t="s">
        <v>38</v>
      </c>
      <c r="K191" s="25"/>
      <c r="L191" s="61" t="s">
        <v>287</v>
      </c>
      <c r="M191" s="26" t="s">
        <v>288</v>
      </c>
      <c r="N191" s="62" t="s">
        <v>180</v>
      </c>
      <c r="O191" s="63">
        <v>44186</v>
      </c>
      <c r="P191" s="64">
        <v>44188</v>
      </c>
      <c r="Q191" s="65" t="s">
        <v>295</v>
      </c>
      <c r="R191" s="66">
        <v>15.2</v>
      </c>
      <c r="S191" s="69">
        <v>15</v>
      </c>
      <c r="T191" s="58" t="str">
        <f t="shared" si="19"/>
        <v>&lt;6.6</v>
      </c>
      <c r="U191" s="58">
        <f t="shared" si="19"/>
        <v>15.2</v>
      </c>
      <c r="V191" s="59">
        <f t="shared" si="17"/>
        <v>15</v>
      </c>
      <c r="W191" s="60" t="str">
        <f t="shared" si="18"/>
        <v/>
      </c>
    </row>
    <row r="192" spans="1:23" x14ac:dyDescent="0.4">
      <c r="A192" s="21">
        <v>186</v>
      </c>
      <c r="B192" s="21" t="s">
        <v>282</v>
      </c>
      <c r="C192" s="24" t="s">
        <v>283</v>
      </c>
      <c r="D192" s="9" t="s">
        <v>284</v>
      </c>
      <c r="E192" s="25" t="s">
        <v>297</v>
      </c>
      <c r="F192" s="24"/>
      <c r="G192" s="40" t="s">
        <v>60</v>
      </c>
      <c r="H192" s="9" t="s">
        <v>36</v>
      </c>
      <c r="I192" s="25" t="s">
        <v>286</v>
      </c>
      <c r="J192" s="25" t="s">
        <v>38</v>
      </c>
      <c r="K192" s="25"/>
      <c r="L192" s="61" t="s">
        <v>287</v>
      </c>
      <c r="M192" s="26" t="s">
        <v>288</v>
      </c>
      <c r="N192" s="62" t="s">
        <v>180</v>
      </c>
      <c r="O192" s="63">
        <v>44186</v>
      </c>
      <c r="P192" s="64">
        <v>44188</v>
      </c>
      <c r="Q192" s="65" t="s">
        <v>223</v>
      </c>
      <c r="R192" s="66">
        <v>36.299999999999997</v>
      </c>
      <c r="S192" s="69">
        <v>36</v>
      </c>
      <c r="T192" s="58" t="str">
        <f t="shared" si="19"/>
        <v>&lt;6.7</v>
      </c>
      <c r="U192" s="58">
        <f t="shared" si="19"/>
        <v>36.299999999999997</v>
      </c>
      <c r="V192" s="59">
        <f t="shared" si="17"/>
        <v>36</v>
      </c>
      <c r="W192" s="76"/>
    </row>
    <row r="193" spans="1:23" x14ac:dyDescent="0.4">
      <c r="A193" s="21">
        <v>187</v>
      </c>
      <c r="B193" s="21" t="s">
        <v>282</v>
      </c>
      <c r="C193" s="24" t="s">
        <v>283</v>
      </c>
      <c r="D193" s="9" t="s">
        <v>284</v>
      </c>
      <c r="E193" s="25" t="s">
        <v>290</v>
      </c>
      <c r="F193" s="24"/>
      <c r="G193" s="40" t="s">
        <v>60</v>
      </c>
      <c r="H193" s="9" t="s">
        <v>36</v>
      </c>
      <c r="I193" s="25" t="s">
        <v>286</v>
      </c>
      <c r="J193" s="25" t="s">
        <v>38</v>
      </c>
      <c r="K193" s="25"/>
      <c r="L193" s="61" t="s">
        <v>287</v>
      </c>
      <c r="M193" s="26" t="s">
        <v>288</v>
      </c>
      <c r="N193" s="62" t="s">
        <v>180</v>
      </c>
      <c r="O193" s="63">
        <v>44187</v>
      </c>
      <c r="P193" s="64">
        <v>44204</v>
      </c>
      <c r="Q193" s="65" t="s">
        <v>295</v>
      </c>
      <c r="R193" s="66">
        <v>7.3</v>
      </c>
      <c r="S193" s="69">
        <v>7.3</v>
      </c>
      <c r="T193" s="58" t="str">
        <f t="shared" si="19"/>
        <v>&lt;6.6</v>
      </c>
      <c r="U193" s="58">
        <f t="shared" si="19"/>
        <v>7.3</v>
      </c>
      <c r="V193" s="59">
        <f t="shared" si="17"/>
        <v>7.3</v>
      </c>
      <c r="W193" s="76"/>
    </row>
    <row r="194" spans="1:23" x14ac:dyDescent="0.4">
      <c r="A194" s="21">
        <v>188</v>
      </c>
      <c r="B194" s="21" t="s">
        <v>282</v>
      </c>
      <c r="C194" s="24" t="s">
        <v>283</v>
      </c>
      <c r="D194" s="9" t="s">
        <v>284</v>
      </c>
      <c r="E194" s="25" t="s">
        <v>285</v>
      </c>
      <c r="F194" s="24"/>
      <c r="G194" s="40" t="s">
        <v>60</v>
      </c>
      <c r="H194" s="9" t="s">
        <v>36</v>
      </c>
      <c r="I194" s="25" t="s">
        <v>286</v>
      </c>
      <c r="J194" s="25" t="s">
        <v>38</v>
      </c>
      <c r="K194" s="25"/>
      <c r="L194" s="61" t="s">
        <v>287</v>
      </c>
      <c r="M194" s="26" t="s">
        <v>288</v>
      </c>
      <c r="N194" s="62" t="s">
        <v>180</v>
      </c>
      <c r="O194" s="63">
        <v>44189</v>
      </c>
      <c r="P194" s="64">
        <v>44190</v>
      </c>
      <c r="Q194" s="65" t="s">
        <v>293</v>
      </c>
      <c r="R194" s="66">
        <v>9.1999999999999993</v>
      </c>
      <c r="S194" s="69">
        <v>9.1999999999999993</v>
      </c>
      <c r="T194" s="58" t="str">
        <f t="shared" si="19"/>
        <v>&lt;6.4</v>
      </c>
      <c r="U194" s="58">
        <f t="shared" si="19"/>
        <v>9.1999999999999993</v>
      </c>
      <c r="V194" s="59">
        <f t="shared" si="17"/>
        <v>9.1999999999999993</v>
      </c>
      <c r="W194" s="76"/>
    </row>
    <row r="195" spans="1:23" x14ac:dyDescent="0.4">
      <c r="A195" s="21">
        <v>189</v>
      </c>
      <c r="B195" s="21" t="s">
        <v>284</v>
      </c>
      <c r="C195" s="22" t="s">
        <v>284</v>
      </c>
      <c r="D195" s="23" t="s">
        <v>284</v>
      </c>
      <c r="E195" s="25" t="s">
        <v>303</v>
      </c>
      <c r="F195" s="24"/>
      <c r="G195" s="77" t="s">
        <v>60</v>
      </c>
      <c r="H195" s="9" t="s">
        <v>239</v>
      </c>
      <c r="I195" s="25" t="s">
        <v>304</v>
      </c>
      <c r="J195" s="25"/>
      <c r="K195" s="25" t="s">
        <v>305</v>
      </c>
      <c r="L195" s="61" t="s">
        <v>64</v>
      </c>
      <c r="M195" s="26" t="s">
        <v>306</v>
      </c>
      <c r="N195" s="27" t="s">
        <v>180</v>
      </c>
      <c r="O195" s="28">
        <v>44174</v>
      </c>
      <c r="P195" s="29">
        <v>44174</v>
      </c>
      <c r="Q195" s="30" t="s">
        <v>34</v>
      </c>
      <c r="R195" s="31" t="s">
        <v>34</v>
      </c>
      <c r="S195" s="34" t="s">
        <v>186</v>
      </c>
      <c r="T195" s="18" t="s">
        <v>34</v>
      </c>
      <c r="U195" s="18" t="s">
        <v>34</v>
      </c>
      <c r="V195" s="19" t="s">
        <v>186</v>
      </c>
      <c r="W195" s="49"/>
    </row>
    <row r="196" spans="1:23" x14ac:dyDescent="0.4">
      <c r="A196" s="21">
        <v>190</v>
      </c>
      <c r="B196" s="21" t="s">
        <v>284</v>
      </c>
      <c r="C196" s="22" t="s">
        <v>284</v>
      </c>
      <c r="D196" s="23" t="s">
        <v>284</v>
      </c>
      <c r="E196" s="25" t="s">
        <v>303</v>
      </c>
      <c r="F196" s="24"/>
      <c r="G196" s="77" t="s">
        <v>60</v>
      </c>
      <c r="H196" s="9" t="s">
        <v>239</v>
      </c>
      <c r="I196" s="25" t="s">
        <v>304</v>
      </c>
      <c r="J196" s="25"/>
      <c r="K196" s="25" t="s">
        <v>305</v>
      </c>
      <c r="L196" s="61" t="s">
        <v>64</v>
      </c>
      <c r="M196" s="26" t="s">
        <v>306</v>
      </c>
      <c r="N196" s="27" t="s">
        <v>180</v>
      </c>
      <c r="O196" s="28">
        <v>44174</v>
      </c>
      <c r="P196" s="29">
        <v>44174</v>
      </c>
      <c r="Q196" s="30" t="s">
        <v>34</v>
      </c>
      <c r="R196" s="31" t="s">
        <v>34</v>
      </c>
      <c r="S196" s="34" t="s">
        <v>186</v>
      </c>
      <c r="T196" s="18" t="s">
        <v>34</v>
      </c>
      <c r="U196" s="18" t="s">
        <v>34</v>
      </c>
      <c r="V196" s="19" t="s">
        <v>186</v>
      </c>
      <c r="W196" s="49"/>
    </row>
    <row r="197" spans="1:23" x14ac:dyDescent="0.4">
      <c r="A197" s="21">
        <v>191</v>
      </c>
      <c r="B197" s="21" t="s">
        <v>284</v>
      </c>
      <c r="C197" s="22" t="s">
        <v>284</v>
      </c>
      <c r="D197" s="23" t="s">
        <v>284</v>
      </c>
      <c r="E197" s="25" t="s">
        <v>316</v>
      </c>
      <c r="F197" s="24"/>
      <c r="G197" s="77" t="s">
        <v>60</v>
      </c>
      <c r="H197" s="9" t="s">
        <v>239</v>
      </c>
      <c r="I197" s="25" t="s">
        <v>304</v>
      </c>
      <c r="J197" s="25"/>
      <c r="K197" s="25" t="s">
        <v>305</v>
      </c>
      <c r="L197" s="61" t="s">
        <v>64</v>
      </c>
      <c r="M197" s="26" t="s">
        <v>306</v>
      </c>
      <c r="N197" s="27" t="s">
        <v>180</v>
      </c>
      <c r="O197" s="28">
        <v>44176</v>
      </c>
      <c r="P197" s="29">
        <v>44176</v>
      </c>
      <c r="Q197" s="30" t="s">
        <v>34</v>
      </c>
      <c r="R197" s="31" t="s">
        <v>34</v>
      </c>
      <c r="S197" s="34" t="s">
        <v>186</v>
      </c>
      <c r="T197" s="18" t="s">
        <v>34</v>
      </c>
      <c r="U197" s="18" t="s">
        <v>34</v>
      </c>
      <c r="V197" s="19" t="s">
        <v>186</v>
      </c>
      <c r="W197" s="49"/>
    </row>
    <row r="198" spans="1:23" x14ac:dyDescent="0.4">
      <c r="A198" s="21">
        <v>192</v>
      </c>
      <c r="B198" s="21" t="s">
        <v>284</v>
      </c>
      <c r="C198" s="22" t="s">
        <v>284</v>
      </c>
      <c r="D198" s="23" t="s">
        <v>284</v>
      </c>
      <c r="E198" s="25" t="s">
        <v>307</v>
      </c>
      <c r="F198" s="24"/>
      <c r="G198" s="77" t="s">
        <v>60</v>
      </c>
      <c r="H198" s="9" t="s">
        <v>239</v>
      </c>
      <c r="I198" s="25" t="s">
        <v>304</v>
      </c>
      <c r="J198" s="25"/>
      <c r="K198" s="25" t="s">
        <v>305</v>
      </c>
      <c r="L198" s="61" t="s">
        <v>64</v>
      </c>
      <c r="M198" s="26" t="s">
        <v>306</v>
      </c>
      <c r="N198" s="27" t="s">
        <v>180</v>
      </c>
      <c r="O198" s="28">
        <v>44176</v>
      </c>
      <c r="P198" s="29">
        <v>44176</v>
      </c>
      <c r="Q198" s="30" t="s">
        <v>34</v>
      </c>
      <c r="R198" s="31" t="s">
        <v>34</v>
      </c>
      <c r="S198" s="34" t="s">
        <v>186</v>
      </c>
      <c r="T198" s="18" t="s">
        <v>34</v>
      </c>
      <c r="U198" s="18" t="s">
        <v>34</v>
      </c>
      <c r="V198" s="19" t="s">
        <v>186</v>
      </c>
      <c r="W198" s="49"/>
    </row>
    <row r="199" spans="1:23" x14ac:dyDescent="0.4">
      <c r="A199" s="21">
        <v>193</v>
      </c>
      <c r="B199" s="4" t="s">
        <v>317</v>
      </c>
      <c r="C199" s="5" t="s">
        <v>318</v>
      </c>
      <c r="D199" s="6" t="s">
        <v>318</v>
      </c>
      <c r="E199" s="10" t="s">
        <v>39</v>
      </c>
      <c r="F199" s="7" t="s">
        <v>39</v>
      </c>
      <c r="G199" s="50" t="s">
        <v>183</v>
      </c>
      <c r="H199" s="9" t="s">
        <v>205</v>
      </c>
      <c r="I199" s="10" t="s">
        <v>319</v>
      </c>
      <c r="J199" s="10" t="s">
        <v>39</v>
      </c>
      <c r="K199" s="10" t="s">
        <v>39</v>
      </c>
      <c r="L199" s="51" t="s">
        <v>64</v>
      </c>
      <c r="M199" s="11" t="s">
        <v>320</v>
      </c>
      <c r="N199" s="12" t="s">
        <v>321</v>
      </c>
      <c r="O199" s="13">
        <v>44242</v>
      </c>
      <c r="P199" s="14">
        <v>44249</v>
      </c>
      <c r="Q199" s="15" t="s">
        <v>322</v>
      </c>
      <c r="R199" s="16" t="s">
        <v>323</v>
      </c>
      <c r="S199" s="17" t="s">
        <v>324</v>
      </c>
      <c r="T199" s="18" t="str">
        <f t="shared" ref="T199:U214" si="20">IF(Q199="","",IF(NOT(ISERROR(Q199*1)),ROUNDDOWN(Q199*1,2-INT(LOG(ABS(Q199*1)))),IFERROR("&lt;"&amp;ROUNDDOWN(IF(SUBSTITUTE(Q199,"&lt;","")*1&lt;=50,SUBSTITUTE(Q199,"&lt;","")*1,""),2-INT(LOG(ABS(SUBSTITUTE(Q199,"&lt;","")*1)))),IF(Q199="-",Q199,"入力形式が間違っています"))))</f>
        <v>&lt;2.02</v>
      </c>
      <c r="U199" s="18" t="str">
        <f t="shared" si="20"/>
        <v>&lt;2.33</v>
      </c>
      <c r="V199" s="19" t="str">
        <f t="shared" ref="V199:V256" si="21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&lt;4.4</v>
      </c>
      <c r="W199" s="20" t="str">
        <f t="shared" ref="W199:W240" si="22">IF(ISERROR(V199*1),"",IF(AND(H199="飲料水",V199&gt;=11),"○",IF(AND(H199="牛乳・乳児用食品",V199&gt;=51),"○",IF(AND(H199&lt;&gt;"",V199&gt;=110),"○",""))))</f>
        <v/>
      </c>
    </row>
    <row r="200" spans="1:23" x14ac:dyDescent="0.4">
      <c r="A200" s="21">
        <v>194</v>
      </c>
      <c r="B200" s="21" t="s">
        <v>317</v>
      </c>
      <c r="C200" s="22" t="s">
        <v>318</v>
      </c>
      <c r="D200" s="23" t="s">
        <v>318</v>
      </c>
      <c r="E200" s="25" t="s">
        <v>39</v>
      </c>
      <c r="F200" s="24" t="s">
        <v>39</v>
      </c>
      <c r="G200" s="50" t="s">
        <v>183</v>
      </c>
      <c r="H200" s="9" t="s">
        <v>205</v>
      </c>
      <c r="I200" s="25" t="s">
        <v>325</v>
      </c>
      <c r="J200" s="25" t="s">
        <v>39</v>
      </c>
      <c r="K200" s="25" t="s">
        <v>39</v>
      </c>
      <c r="L200" s="61" t="s">
        <v>64</v>
      </c>
      <c r="M200" s="26" t="s">
        <v>320</v>
      </c>
      <c r="N200" s="27" t="s">
        <v>321</v>
      </c>
      <c r="O200" s="28">
        <v>44242</v>
      </c>
      <c r="P200" s="29">
        <v>44249</v>
      </c>
      <c r="Q200" s="30" t="s">
        <v>326</v>
      </c>
      <c r="R200" s="78" t="s">
        <v>327</v>
      </c>
      <c r="S200" s="17" t="s">
        <v>328</v>
      </c>
      <c r="T200" s="18" t="str">
        <f t="shared" si="20"/>
        <v>&lt;1.81</v>
      </c>
      <c r="U200" s="18" t="str">
        <f t="shared" si="20"/>
        <v>&lt;1.93</v>
      </c>
      <c r="V200" s="19" t="str">
        <f t="shared" si="21"/>
        <v>&lt;3.7</v>
      </c>
      <c r="W200" s="20" t="str">
        <f t="shared" si="22"/>
        <v/>
      </c>
    </row>
    <row r="201" spans="1:23" x14ac:dyDescent="0.4">
      <c r="A201" s="21">
        <v>195</v>
      </c>
      <c r="B201" s="21" t="s">
        <v>317</v>
      </c>
      <c r="C201" s="22" t="s">
        <v>318</v>
      </c>
      <c r="D201" s="23" t="s">
        <v>318</v>
      </c>
      <c r="E201" s="25" t="s">
        <v>39</v>
      </c>
      <c r="F201" s="24" t="s">
        <v>39</v>
      </c>
      <c r="G201" s="50" t="s">
        <v>183</v>
      </c>
      <c r="H201" s="9" t="s">
        <v>205</v>
      </c>
      <c r="I201" s="25" t="s">
        <v>329</v>
      </c>
      <c r="J201" s="25" t="s">
        <v>39</v>
      </c>
      <c r="K201" s="25" t="s">
        <v>39</v>
      </c>
      <c r="L201" s="61" t="s">
        <v>64</v>
      </c>
      <c r="M201" s="26" t="s">
        <v>320</v>
      </c>
      <c r="N201" s="27" t="s">
        <v>321</v>
      </c>
      <c r="O201" s="28">
        <v>44242</v>
      </c>
      <c r="P201" s="29">
        <v>44249</v>
      </c>
      <c r="Q201" s="30" t="s">
        <v>330</v>
      </c>
      <c r="R201" s="79" t="s">
        <v>331</v>
      </c>
      <c r="S201" s="80" t="s">
        <v>332</v>
      </c>
      <c r="T201" s="18" t="str">
        <f t="shared" si="20"/>
        <v>&lt;2.56</v>
      </c>
      <c r="U201" s="18" t="str">
        <f t="shared" si="20"/>
        <v>&lt;2.57</v>
      </c>
      <c r="V201" s="19" t="str">
        <f t="shared" si="21"/>
        <v>&lt;5.1</v>
      </c>
      <c r="W201" s="20" t="str">
        <f t="shared" si="22"/>
        <v/>
      </c>
    </row>
    <row r="202" spans="1:23" x14ac:dyDescent="0.4">
      <c r="A202" s="21">
        <v>196</v>
      </c>
      <c r="B202" s="21" t="s">
        <v>317</v>
      </c>
      <c r="C202" s="22" t="s">
        <v>318</v>
      </c>
      <c r="D202" s="23" t="s">
        <v>333</v>
      </c>
      <c r="E202" s="25" t="s">
        <v>39</v>
      </c>
      <c r="F202" s="7" t="s">
        <v>39</v>
      </c>
      <c r="G202" s="50" t="s">
        <v>183</v>
      </c>
      <c r="H202" s="32" t="s">
        <v>205</v>
      </c>
      <c r="I202" s="25" t="s">
        <v>334</v>
      </c>
      <c r="J202" s="25" t="s">
        <v>39</v>
      </c>
      <c r="K202" s="25" t="s">
        <v>39</v>
      </c>
      <c r="L202" s="61" t="s">
        <v>64</v>
      </c>
      <c r="M202" s="26" t="s">
        <v>320</v>
      </c>
      <c r="N202" s="27" t="s">
        <v>321</v>
      </c>
      <c r="O202" s="28">
        <v>44242</v>
      </c>
      <c r="P202" s="29">
        <v>44249</v>
      </c>
      <c r="Q202" s="30" t="s">
        <v>335</v>
      </c>
      <c r="R202" s="31" t="s">
        <v>336</v>
      </c>
      <c r="S202" s="33" t="s">
        <v>249</v>
      </c>
      <c r="T202" s="18" t="str">
        <f t="shared" si="20"/>
        <v>&lt;1.82</v>
      </c>
      <c r="U202" s="18" t="str">
        <f t="shared" si="20"/>
        <v>&lt;2.23</v>
      </c>
      <c r="V202" s="19" t="str">
        <f t="shared" si="21"/>
        <v>&lt;4.1</v>
      </c>
      <c r="W202" s="20" t="str">
        <f t="shared" si="22"/>
        <v/>
      </c>
    </row>
    <row r="203" spans="1:23" x14ac:dyDescent="0.4">
      <c r="A203" s="21">
        <v>197</v>
      </c>
      <c r="B203" s="21" t="s">
        <v>317</v>
      </c>
      <c r="C203" s="22" t="s">
        <v>318</v>
      </c>
      <c r="D203" s="23" t="s">
        <v>333</v>
      </c>
      <c r="E203" s="25" t="s">
        <v>39</v>
      </c>
      <c r="F203" s="24" t="s">
        <v>39</v>
      </c>
      <c r="G203" s="50" t="s">
        <v>183</v>
      </c>
      <c r="H203" s="9" t="s">
        <v>205</v>
      </c>
      <c r="I203" s="25" t="s">
        <v>337</v>
      </c>
      <c r="J203" s="25" t="s">
        <v>39</v>
      </c>
      <c r="K203" s="25" t="s">
        <v>39</v>
      </c>
      <c r="L203" s="61" t="s">
        <v>64</v>
      </c>
      <c r="M203" s="26" t="s">
        <v>320</v>
      </c>
      <c r="N203" s="27" t="s">
        <v>321</v>
      </c>
      <c r="O203" s="28">
        <v>44242</v>
      </c>
      <c r="P203" s="29">
        <v>44249</v>
      </c>
      <c r="Q203" s="30" t="s">
        <v>338</v>
      </c>
      <c r="R203" s="31" t="s">
        <v>339</v>
      </c>
      <c r="S203" s="33" t="s">
        <v>340</v>
      </c>
      <c r="T203" s="18" t="str">
        <f t="shared" si="20"/>
        <v>&lt;2.06</v>
      </c>
      <c r="U203" s="18" t="str">
        <f t="shared" si="20"/>
        <v>&lt;2.22</v>
      </c>
      <c r="V203" s="19" t="str">
        <f t="shared" si="21"/>
        <v>&lt;4.3</v>
      </c>
      <c r="W203" s="20" t="str">
        <f t="shared" si="22"/>
        <v/>
      </c>
    </row>
    <row r="204" spans="1:23" x14ac:dyDescent="0.4">
      <c r="A204" s="21">
        <v>198</v>
      </c>
      <c r="B204" s="21" t="s">
        <v>317</v>
      </c>
      <c r="C204" s="22" t="s">
        <v>318</v>
      </c>
      <c r="D204" s="23" t="s">
        <v>333</v>
      </c>
      <c r="E204" s="25" t="s">
        <v>39</v>
      </c>
      <c r="F204" s="24" t="s">
        <v>39</v>
      </c>
      <c r="G204" s="50" t="s">
        <v>183</v>
      </c>
      <c r="H204" s="9" t="s">
        <v>205</v>
      </c>
      <c r="I204" s="25" t="s">
        <v>341</v>
      </c>
      <c r="J204" s="25" t="s">
        <v>39</v>
      </c>
      <c r="K204" s="25" t="s">
        <v>39</v>
      </c>
      <c r="L204" s="61" t="s">
        <v>64</v>
      </c>
      <c r="M204" s="26" t="s">
        <v>320</v>
      </c>
      <c r="N204" s="27" t="s">
        <v>321</v>
      </c>
      <c r="O204" s="28">
        <v>44242</v>
      </c>
      <c r="P204" s="29">
        <v>44249</v>
      </c>
      <c r="Q204" s="30" t="s">
        <v>342</v>
      </c>
      <c r="R204" s="31" t="s">
        <v>343</v>
      </c>
      <c r="S204" s="34" t="s">
        <v>344</v>
      </c>
      <c r="T204" s="18" t="str">
        <f t="shared" si="20"/>
        <v>&lt;2.25</v>
      </c>
      <c r="U204" s="18" t="str">
        <f t="shared" si="20"/>
        <v>&lt;2.28</v>
      </c>
      <c r="V204" s="19" t="str">
        <f t="shared" si="21"/>
        <v>&lt;4.5</v>
      </c>
      <c r="W204" s="20" t="str">
        <f t="shared" si="22"/>
        <v/>
      </c>
    </row>
    <row r="205" spans="1:23" x14ac:dyDescent="0.4">
      <c r="A205" s="21">
        <v>199</v>
      </c>
      <c r="B205" s="21" t="s">
        <v>318</v>
      </c>
      <c r="C205" s="22" t="s">
        <v>318</v>
      </c>
      <c r="D205" s="23" t="s">
        <v>345</v>
      </c>
      <c r="E205" s="25" t="s">
        <v>346</v>
      </c>
      <c r="F205" s="24" t="s">
        <v>39</v>
      </c>
      <c r="G205" s="81" t="s">
        <v>35</v>
      </c>
      <c r="H205" s="32" t="s">
        <v>36</v>
      </c>
      <c r="I205" s="25" t="s">
        <v>347</v>
      </c>
      <c r="J205" s="25" t="s">
        <v>39</v>
      </c>
      <c r="K205" s="25" t="s">
        <v>39</v>
      </c>
      <c r="L205" s="61" t="s">
        <v>40</v>
      </c>
      <c r="M205" s="26" t="s">
        <v>348</v>
      </c>
      <c r="N205" s="27" t="s">
        <v>42</v>
      </c>
      <c r="O205" s="28">
        <v>44167</v>
      </c>
      <c r="P205" s="29">
        <v>44257</v>
      </c>
      <c r="Q205" s="30" t="s">
        <v>349</v>
      </c>
      <c r="R205" s="79">
        <v>16.2</v>
      </c>
      <c r="S205" s="34">
        <v>16</v>
      </c>
      <c r="T205" s="18" t="str">
        <f t="shared" si="20"/>
        <v>&lt;9.65</v>
      </c>
      <c r="U205" s="18">
        <f t="shared" si="20"/>
        <v>16.2</v>
      </c>
      <c r="V205" s="19">
        <f t="shared" si="21"/>
        <v>16</v>
      </c>
      <c r="W205" s="20" t="str">
        <f t="shared" si="22"/>
        <v/>
      </c>
    </row>
    <row r="206" spans="1:23" x14ac:dyDescent="0.4">
      <c r="A206" s="21">
        <v>200</v>
      </c>
      <c r="B206" s="21" t="s">
        <v>318</v>
      </c>
      <c r="C206" s="22" t="s">
        <v>318</v>
      </c>
      <c r="D206" s="23" t="s">
        <v>345</v>
      </c>
      <c r="E206" s="25" t="s">
        <v>350</v>
      </c>
      <c r="F206" s="24" t="s">
        <v>39</v>
      </c>
      <c r="G206" s="82" t="s">
        <v>35</v>
      </c>
      <c r="H206" s="9" t="s">
        <v>36</v>
      </c>
      <c r="I206" s="25" t="s">
        <v>253</v>
      </c>
      <c r="J206" s="25" t="s">
        <v>39</v>
      </c>
      <c r="K206" s="25" t="s">
        <v>39</v>
      </c>
      <c r="L206" s="61" t="s">
        <v>40</v>
      </c>
      <c r="M206" s="26" t="s">
        <v>351</v>
      </c>
      <c r="N206" s="27" t="s">
        <v>42</v>
      </c>
      <c r="O206" s="28">
        <v>44190</v>
      </c>
      <c r="P206" s="29">
        <v>44257</v>
      </c>
      <c r="Q206" s="30" t="s">
        <v>352</v>
      </c>
      <c r="R206" s="31">
        <v>45.2</v>
      </c>
      <c r="S206" s="34">
        <v>45</v>
      </c>
      <c r="T206" s="18" t="str">
        <f t="shared" si="20"/>
        <v>&lt;9.6</v>
      </c>
      <c r="U206" s="18">
        <f t="shared" si="20"/>
        <v>45.2</v>
      </c>
      <c r="V206" s="19">
        <f t="shared" si="21"/>
        <v>45</v>
      </c>
      <c r="W206" s="20" t="str">
        <f t="shared" si="22"/>
        <v/>
      </c>
    </row>
    <row r="207" spans="1:23" x14ac:dyDescent="0.4">
      <c r="A207" s="21">
        <v>201</v>
      </c>
      <c r="B207" s="21" t="s">
        <v>318</v>
      </c>
      <c r="C207" s="22" t="s">
        <v>318</v>
      </c>
      <c r="D207" s="23" t="s">
        <v>345</v>
      </c>
      <c r="E207" s="25" t="s">
        <v>353</v>
      </c>
      <c r="F207" s="24" t="s">
        <v>39</v>
      </c>
      <c r="G207" s="50" t="s">
        <v>35</v>
      </c>
      <c r="H207" s="9" t="s">
        <v>36</v>
      </c>
      <c r="I207" s="25" t="s">
        <v>354</v>
      </c>
      <c r="J207" s="25" t="s">
        <v>39</v>
      </c>
      <c r="K207" s="25" t="s">
        <v>39</v>
      </c>
      <c r="L207" s="61" t="s">
        <v>40</v>
      </c>
      <c r="M207" s="26" t="s">
        <v>351</v>
      </c>
      <c r="N207" s="27" t="s">
        <v>42</v>
      </c>
      <c r="O207" s="28">
        <v>43974</v>
      </c>
      <c r="P207" s="29">
        <v>44257</v>
      </c>
      <c r="Q207" s="30" t="s">
        <v>355</v>
      </c>
      <c r="R207" s="79">
        <v>52.6</v>
      </c>
      <c r="S207" s="34">
        <v>53</v>
      </c>
      <c r="T207" s="18" t="str">
        <f t="shared" si="20"/>
        <v>&lt;9.42</v>
      </c>
      <c r="U207" s="18">
        <f t="shared" si="20"/>
        <v>52.6</v>
      </c>
      <c r="V207" s="19">
        <f t="shared" si="21"/>
        <v>53</v>
      </c>
      <c r="W207" s="20" t="str">
        <f t="shared" si="22"/>
        <v/>
      </c>
    </row>
    <row r="208" spans="1:23" x14ac:dyDescent="0.4">
      <c r="A208" s="21">
        <v>202</v>
      </c>
      <c r="B208" s="21" t="s">
        <v>318</v>
      </c>
      <c r="C208" s="22" t="s">
        <v>318</v>
      </c>
      <c r="D208" s="23" t="s">
        <v>345</v>
      </c>
      <c r="E208" s="25" t="s">
        <v>353</v>
      </c>
      <c r="F208" s="24" t="s">
        <v>39</v>
      </c>
      <c r="G208" s="82" t="s">
        <v>35</v>
      </c>
      <c r="H208" s="32" t="s">
        <v>36</v>
      </c>
      <c r="I208" s="25" t="s">
        <v>253</v>
      </c>
      <c r="J208" s="25" t="s">
        <v>39</v>
      </c>
      <c r="K208" s="25" t="s">
        <v>39</v>
      </c>
      <c r="L208" s="61" t="s">
        <v>40</v>
      </c>
      <c r="M208" s="26" t="s">
        <v>351</v>
      </c>
      <c r="N208" s="27" t="s">
        <v>42</v>
      </c>
      <c r="O208" s="28">
        <v>44224</v>
      </c>
      <c r="P208" s="29">
        <v>44257</v>
      </c>
      <c r="Q208" s="30" t="s">
        <v>356</v>
      </c>
      <c r="R208" s="79">
        <v>33.799999999999997</v>
      </c>
      <c r="S208" s="34">
        <v>34</v>
      </c>
      <c r="T208" s="18" t="str">
        <f t="shared" si="20"/>
        <v>&lt;9.39</v>
      </c>
      <c r="U208" s="18">
        <f t="shared" si="20"/>
        <v>33.799999999999997</v>
      </c>
      <c r="V208" s="19">
        <f t="shared" si="21"/>
        <v>34</v>
      </c>
      <c r="W208" s="20" t="str">
        <f t="shared" si="22"/>
        <v/>
      </c>
    </row>
    <row r="209" spans="1:23" x14ac:dyDescent="0.4">
      <c r="A209" s="21">
        <v>203</v>
      </c>
      <c r="B209" s="21" t="s">
        <v>318</v>
      </c>
      <c r="C209" s="22" t="s">
        <v>318</v>
      </c>
      <c r="D209" s="23" t="s">
        <v>345</v>
      </c>
      <c r="E209" s="25" t="s">
        <v>357</v>
      </c>
      <c r="F209" s="24" t="s">
        <v>39</v>
      </c>
      <c r="G209" s="82" t="s">
        <v>35</v>
      </c>
      <c r="H209" s="9" t="s">
        <v>36</v>
      </c>
      <c r="I209" s="25" t="s">
        <v>354</v>
      </c>
      <c r="J209" s="25" t="s">
        <v>39</v>
      </c>
      <c r="K209" s="25" t="s">
        <v>39</v>
      </c>
      <c r="L209" s="61" t="s">
        <v>40</v>
      </c>
      <c r="M209" s="26" t="s">
        <v>351</v>
      </c>
      <c r="N209" s="27" t="s">
        <v>42</v>
      </c>
      <c r="O209" s="28">
        <v>44104</v>
      </c>
      <c r="P209" s="29">
        <v>44257</v>
      </c>
      <c r="Q209" s="30" t="s">
        <v>358</v>
      </c>
      <c r="R209" s="31">
        <v>33.799999999999997</v>
      </c>
      <c r="S209" s="34">
        <v>34</v>
      </c>
      <c r="T209" s="18" t="str">
        <f t="shared" si="20"/>
        <v>&lt;7.68</v>
      </c>
      <c r="U209" s="18">
        <f t="shared" si="20"/>
        <v>33.799999999999997</v>
      </c>
      <c r="V209" s="19">
        <f t="shared" si="21"/>
        <v>34</v>
      </c>
      <c r="W209" s="20" t="str">
        <f t="shared" si="22"/>
        <v/>
      </c>
    </row>
    <row r="210" spans="1:23" x14ac:dyDescent="0.4">
      <c r="A210" s="21">
        <v>204</v>
      </c>
      <c r="B210" s="21" t="s">
        <v>318</v>
      </c>
      <c r="C210" s="22" t="s">
        <v>318</v>
      </c>
      <c r="D210" s="23" t="s">
        <v>345</v>
      </c>
      <c r="E210" s="25" t="s">
        <v>359</v>
      </c>
      <c r="F210" s="24" t="s">
        <v>39</v>
      </c>
      <c r="G210" s="77" t="s">
        <v>35</v>
      </c>
      <c r="H210" s="9" t="s">
        <v>36</v>
      </c>
      <c r="I210" s="25" t="s">
        <v>347</v>
      </c>
      <c r="J210" s="25" t="s">
        <v>39</v>
      </c>
      <c r="K210" s="25" t="s">
        <v>39</v>
      </c>
      <c r="L210" s="61" t="s">
        <v>40</v>
      </c>
      <c r="M210" s="26" t="s">
        <v>351</v>
      </c>
      <c r="N210" s="27" t="s">
        <v>42</v>
      </c>
      <c r="O210" s="28">
        <v>44207</v>
      </c>
      <c r="P210" s="29">
        <v>44257</v>
      </c>
      <c r="Q210" s="30" t="s">
        <v>360</v>
      </c>
      <c r="R210" s="31" t="s">
        <v>361</v>
      </c>
      <c r="S210" s="34" t="s">
        <v>362</v>
      </c>
      <c r="T210" s="18" t="str">
        <f t="shared" si="20"/>
        <v>&lt;9.48</v>
      </c>
      <c r="U210" s="18" t="str">
        <f t="shared" si="20"/>
        <v>&lt;6.38</v>
      </c>
      <c r="V210" s="19" t="str">
        <f t="shared" si="21"/>
        <v>&lt;16</v>
      </c>
      <c r="W210" s="20" t="str">
        <f t="shared" si="22"/>
        <v/>
      </c>
    </row>
    <row r="211" spans="1:23" x14ac:dyDescent="0.4">
      <c r="A211" s="21">
        <v>205</v>
      </c>
      <c r="B211" s="21" t="s">
        <v>318</v>
      </c>
      <c r="C211" s="22" t="s">
        <v>318</v>
      </c>
      <c r="D211" s="23" t="s">
        <v>345</v>
      </c>
      <c r="E211" s="25" t="s">
        <v>363</v>
      </c>
      <c r="F211" s="24" t="s">
        <v>39</v>
      </c>
      <c r="G211" s="77" t="s">
        <v>35</v>
      </c>
      <c r="H211" s="9" t="s">
        <v>36</v>
      </c>
      <c r="I211" s="25" t="s">
        <v>347</v>
      </c>
      <c r="J211" s="25" t="s">
        <v>39</v>
      </c>
      <c r="K211" s="25" t="s">
        <v>39</v>
      </c>
      <c r="L211" s="61" t="s">
        <v>40</v>
      </c>
      <c r="M211" s="26" t="s">
        <v>351</v>
      </c>
      <c r="N211" s="27" t="s">
        <v>42</v>
      </c>
      <c r="O211" s="28">
        <v>44171</v>
      </c>
      <c r="P211" s="29">
        <v>44257</v>
      </c>
      <c r="Q211" s="30" t="s">
        <v>364</v>
      </c>
      <c r="R211" s="31" t="s">
        <v>365</v>
      </c>
      <c r="S211" s="34" t="s">
        <v>366</v>
      </c>
      <c r="T211" s="18" t="s">
        <v>364</v>
      </c>
      <c r="U211" s="18" t="str">
        <f t="shared" si="20"/>
        <v>&lt;9.67</v>
      </c>
      <c r="V211" s="19" t="str">
        <f t="shared" si="21"/>
        <v>&lt;18</v>
      </c>
      <c r="W211" s="20" t="str">
        <f t="shared" si="22"/>
        <v/>
      </c>
    </row>
    <row r="212" spans="1:23" x14ac:dyDescent="0.4">
      <c r="A212" s="21">
        <v>206</v>
      </c>
      <c r="B212" s="21" t="s">
        <v>318</v>
      </c>
      <c r="C212" s="22" t="s">
        <v>318</v>
      </c>
      <c r="D212" s="23" t="s">
        <v>345</v>
      </c>
      <c r="E212" s="25" t="s">
        <v>363</v>
      </c>
      <c r="F212" s="24" t="s">
        <v>39</v>
      </c>
      <c r="G212" s="77" t="s">
        <v>35</v>
      </c>
      <c r="H212" s="9" t="s">
        <v>36</v>
      </c>
      <c r="I212" s="25" t="s">
        <v>253</v>
      </c>
      <c r="J212" s="25" t="s">
        <v>39</v>
      </c>
      <c r="K212" s="25" t="s">
        <v>39</v>
      </c>
      <c r="L212" s="61" t="s">
        <v>40</v>
      </c>
      <c r="M212" s="26" t="s">
        <v>351</v>
      </c>
      <c r="N212" s="27" t="s">
        <v>42</v>
      </c>
      <c r="O212" s="28">
        <v>44171</v>
      </c>
      <c r="P212" s="29">
        <v>44257</v>
      </c>
      <c r="Q212" s="30" t="s">
        <v>367</v>
      </c>
      <c r="R212" s="31" t="s">
        <v>368</v>
      </c>
      <c r="S212" s="34" t="s">
        <v>369</v>
      </c>
      <c r="T212" s="18" t="str">
        <f t="shared" si="20"/>
        <v>&lt;8.96</v>
      </c>
      <c r="U212" s="18" t="str">
        <f t="shared" si="20"/>
        <v>&lt;9.54</v>
      </c>
      <c r="V212" s="19" t="str">
        <f t="shared" si="21"/>
        <v>&lt;19</v>
      </c>
      <c r="W212" s="20" t="str">
        <f t="shared" si="22"/>
        <v/>
      </c>
    </row>
    <row r="213" spans="1:23" x14ac:dyDescent="0.4">
      <c r="A213" s="21">
        <v>207</v>
      </c>
      <c r="B213" s="21" t="s">
        <v>318</v>
      </c>
      <c r="C213" s="22" t="s">
        <v>318</v>
      </c>
      <c r="D213" s="23" t="s">
        <v>345</v>
      </c>
      <c r="E213" s="25" t="s">
        <v>370</v>
      </c>
      <c r="F213" s="24" t="s">
        <v>39</v>
      </c>
      <c r="G213" s="77" t="s">
        <v>35</v>
      </c>
      <c r="H213" s="9" t="s">
        <v>36</v>
      </c>
      <c r="I213" s="25" t="s">
        <v>253</v>
      </c>
      <c r="J213" s="25" t="s">
        <v>39</v>
      </c>
      <c r="K213" s="25" t="s">
        <v>39</v>
      </c>
      <c r="L213" s="61" t="s">
        <v>40</v>
      </c>
      <c r="M213" s="26" t="s">
        <v>351</v>
      </c>
      <c r="N213" s="27" t="s">
        <v>42</v>
      </c>
      <c r="O213" s="44">
        <v>44221</v>
      </c>
      <c r="P213" s="45">
        <v>44257</v>
      </c>
      <c r="Q213" s="83" t="s">
        <v>360</v>
      </c>
      <c r="R213" s="84" t="s">
        <v>371</v>
      </c>
      <c r="S213" s="47" t="s">
        <v>366</v>
      </c>
      <c r="T213" s="18" t="str">
        <f t="shared" si="20"/>
        <v>&lt;9.48</v>
      </c>
      <c r="U213" s="18" t="str">
        <f t="shared" si="20"/>
        <v>&lt;8.42</v>
      </c>
      <c r="V213" s="19" t="str">
        <f t="shared" si="21"/>
        <v>&lt;18</v>
      </c>
      <c r="W213" s="20" t="str">
        <f t="shared" si="22"/>
        <v/>
      </c>
    </row>
    <row r="214" spans="1:23" x14ac:dyDescent="0.4">
      <c r="A214" s="21">
        <v>208</v>
      </c>
      <c r="B214" s="4" t="s">
        <v>318</v>
      </c>
      <c r="C214" s="5" t="s">
        <v>318</v>
      </c>
      <c r="D214" s="6" t="s">
        <v>345</v>
      </c>
      <c r="E214" s="10" t="s">
        <v>370</v>
      </c>
      <c r="F214" s="85" t="s">
        <v>39</v>
      </c>
      <c r="G214" s="50" t="s">
        <v>35</v>
      </c>
      <c r="H214" s="9" t="s">
        <v>36</v>
      </c>
      <c r="I214" s="10" t="s">
        <v>347</v>
      </c>
      <c r="J214" s="10" t="s">
        <v>39</v>
      </c>
      <c r="K214" s="10" t="s">
        <v>39</v>
      </c>
      <c r="L214" s="51" t="s">
        <v>40</v>
      </c>
      <c r="M214" s="11" t="s">
        <v>351</v>
      </c>
      <c r="N214" s="12" t="s">
        <v>42</v>
      </c>
      <c r="O214" s="86">
        <v>44186</v>
      </c>
      <c r="P214" s="87">
        <v>44257</v>
      </c>
      <c r="Q214" s="88" t="s">
        <v>372</v>
      </c>
      <c r="R214" s="89">
        <v>16.600000000000001</v>
      </c>
      <c r="S214" s="90">
        <v>17</v>
      </c>
      <c r="T214" s="18" t="str">
        <f t="shared" si="20"/>
        <v>&lt;9.62</v>
      </c>
      <c r="U214" s="18">
        <f t="shared" si="20"/>
        <v>16.600000000000001</v>
      </c>
      <c r="V214" s="19">
        <f t="shared" si="21"/>
        <v>17</v>
      </c>
      <c r="W214" s="20" t="str">
        <f t="shared" si="22"/>
        <v/>
      </c>
    </row>
    <row r="215" spans="1:23" x14ac:dyDescent="0.4">
      <c r="A215" s="21">
        <v>209</v>
      </c>
      <c r="B215" s="4" t="s">
        <v>318</v>
      </c>
      <c r="C215" s="5" t="s">
        <v>318</v>
      </c>
      <c r="D215" s="6" t="s">
        <v>345</v>
      </c>
      <c r="E215" s="10" t="s">
        <v>373</v>
      </c>
      <c r="F215" s="85" t="s">
        <v>39</v>
      </c>
      <c r="G215" s="50" t="s">
        <v>35</v>
      </c>
      <c r="H215" s="9" t="s">
        <v>36</v>
      </c>
      <c r="I215" s="25" t="s">
        <v>354</v>
      </c>
      <c r="J215" s="25" t="s">
        <v>39</v>
      </c>
      <c r="K215" s="25" t="s">
        <v>39</v>
      </c>
      <c r="L215" s="61" t="s">
        <v>40</v>
      </c>
      <c r="M215" s="26" t="s">
        <v>351</v>
      </c>
      <c r="N215" s="27" t="s">
        <v>42</v>
      </c>
      <c r="O215" s="86">
        <v>44148</v>
      </c>
      <c r="P215" s="29">
        <v>44257</v>
      </c>
      <c r="Q215" s="91" t="s">
        <v>374</v>
      </c>
      <c r="R215" s="79">
        <v>10.6</v>
      </c>
      <c r="S215" s="17">
        <v>11</v>
      </c>
      <c r="T215" s="18" t="str">
        <f t="shared" ref="T215:U230" si="23">IF(Q215="","",IF(NOT(ISERROR(Q215*1)),ROUNDDOWN(Q215*1,2-INT(LOG(ABS(Q215*1)))),IFERROR("&lt;"&amp;ROUNDDOWN(IF(SUBSTITUTE(Q215,"&lt;","")*1&lt;=50,SUBSTITUTE(Q215,"&lt;","")*1,""),2-INT(LOG(ABS(SUBSTITUTE(Q215,"&lt;","")*1)))),IF(Q215="-",Q215,"入力形式が間違っています"))))</f>
        <v>&lt;9.38</v>
      </c>
      <c r="U215" s="18">
        <f t="shared" si="23"/>
        <v>10.6</v>
      </c>
      <c r="V215" s="19">
        <f t="shared" si="21"/>
        <v>11</v>
      </c>
      <c r="W215" s="20" t="str">
        <f t="shared" si="22"/>
        <v/>
      </c>
    </row>
    <row r="216" spans="1:23" x14ac:dyDescent="0.4">
      <c r="A216" s="21">
        <v>210</v>
      </c>
      <c r="B216" s="4" t="s">
        <v>318</v>
      </c>
      <c r="C216" s="5" t="s">
        <v>318</v>
      </c>
      <c r="D216" s="6" t="s">
        <v>345</v>
      </c>
      <c r="E216" s="25" t="s">
        <v>375</v>
      </c>
      <c r="F216" s="85" t="s">
        <v>39</v>
      </c>
      <c r="G216" s="50" t="s">
        <v>35</v>
      </c>
      <c r="H216" s="9" t="s">
        <v>36</v>
      </c>
      <c r="I216" s="25" t="s">
        <v>354</v>
      </c>
      <c r="J216" s="25" t="s">
        <v>39</v>
      </c>
      <c r="K216" s="25" t="s">
        <v>39</v>
      </c>
      <c r="L216" s="61" t="s">
        <v>40</v>
      </c>
      <c r="M216" s="26" t="s">
        <v>351</v>
      </c>
      <c r="N216" s="27" t="s">
        <v>42</v>
      </c>
      <c r="O216" s="86">
        <v>44138</v>
      </c>
      <c r="P216" s="29">
        <v>44257</v>
      </c>
      <c r="Q216" s="91">
        <v>10.199999999999999</v>
      </c>
      <c r="R216" s="31">
        <v>93.5</v>
      </c>
      <c r="S216" s="17">
        <v>100</v>
      </c>
      <c r="T216" s="18">
        <f t="shared" si="23"/>
        <v>10.199999999999999</v>
      </c>
      <c r="U216" s="18">
        <f t="shared" si="23"/>
        <v>93.5</v>
      </c>
      <c r="V216" s="19">
        <f t="shared" si="21"/>
        <v>100</v>
      </c>
      <c r="W216" s="20" t="str">
        <f t="shared" si="22"/>
        <v/>
      </c>
    </row>
    <row r="217" spans="1:23" x14ac:dyDescent="0.4">
      <c r="A217" s="21">
        <v>211</v>
      </c>
      <c r="B217" s="4" t="s">
        <v>318</v>
      </c>
      <c r="C217" s="5" t="s">
        <v>318</v>
      </c>
      <c r="D217" s="6" t="s">
        <v>345</v>
      </c>
      <c r="E217" s="25" t="s">
        <v>376</v>
      </c>
      <c r="F217" s="85" t="s">
        <v>39</v>
      </c>
      <c r="G217" s="50" t="s">
        <v>35</v>
      </c>
      <c r="H217" s="9" t="s">
        <v>36</v>
      </c>
      <c r="I217" s="25" t="s">
        <v>347</v>
      </c>
      <c r="J217" s="25" t="s">
        <v>39</v>
      </c>
      <c r="K217" s="25" t="s">
        <v>39</v>
      </c>
      <c r="L217" s="61" t="s">
        <v>40</v>
      </c>
      <c r="M217" s="26" t="s">
        <v>351</v>
      </c>
      <c r="N217" s="92" t="s">
        <v>42</v>
      </c>
      <c r="O217" s="93">
        <v>44181</v>
      </c>
      <c r="P217" s="29">
        <v>44257</v>
      </c>
      <c r="Q217" s="91" t="s">
        <v>377</v>
      </c>
      <c r="R217" s="31">
        <v>8.44</v>
      </c>
      <c r="S217" s="33">
        <v>8.4</v>
      </c>
      <c r="T217" s="18" t="str">
        <f t="shared" si="23"/>
        <v>&lt;9.46</v>
      </c>
      <c r="U217" s="18">
        <f t="shared" si="23"/>
        <v>8.44</v>
      </c>
      <c r="V217" s="19">
        <f t="shared" si="21"/>
        <v>8.4</v>
      </c>
      <c r="W217" s="20" t="str">
        <f t="shared" si="22"/>
        <v/>
      </c>
    </row>
    <row r="218" spans="1:23" x14ac:dyDescent="0.4">
      <c r="A218" s="21">
        <v>212</v>
      </c>
      <c r="B218" s="4" t="s">
        <v>318</v>
      </c>
      <c r="C218" s="5" t="s">
        <v>318</v>
      </c>
      <c r="D218" s="6" t="s">
        <v>345</v>
      </c>
      <c r="E218" s="94" t="s">
        <v>376</v>
      </c>
      <c r="F218" s="95" t="s">
        <v>39</v>
      </c>
      <c r="G218" s="50" t="s">
        <v>35</v>
      </c>
      <c r="H218" s="9" t="s">
        <v>36</v>
      </c>
      <c r="I218" s="25" t="s">
        <v>253</v>
      </c>
      <c r="J218" s="25" t="s">
        <v>39</v>
      </c>
      <c r="K218" s="25" t="s">
        <v>39</v>
      </c>
      <c r="L218" s="61" t="s">
        <v>40</v>
      </c>
      <c r="M218" s="26" t="s">
        <v>351</v>
      </c>
      <c r="N218" s="92" t="s">
        <v>42</v>
      </c>
      <c r="O218" s="96">
        <v>44171</v>
      </c>
      <c r="P218" s="29">
        <v>44257</v>
      </c>
      <c r="Q218" s="91" t="s">
        <v>365</v>
      </c>
      <c r="R218" s="79">
        <v>10.5</v>
      </c>
      <c r="S218" s="31">
        <v>11</v>
      </c>
      <c r="T218" s="18" t="str">
        <f t="shared" si="23"/>
        <v>&lt;9.67</v>
      </c>
      <c r="U218" s="18">
        <f t="shared" si="23"/>
        <v>10.5</v>
      </c>
      <c r="V218" s="19">
        <f t="shared" si="21"/>
        <v>11</v>
      </c>
      <c r="W218" s="20" t="str">
        <f t="shared" si="22"/>
        <v/>
      </c>
    </row>
    <row r="219" spans="1:23" x14ac:dyDescent="0.4">
      <c r="A219" s="21">
        <v>213</v>
      </c>
      <c r="B219" s="4" t="s">
        <v>318</v>
      </c>
      <c r="C219" s="5" t="s">
        <v>318</v>
      </c>
      <c r="D219" s="6" t="s">
        <v>345</v>
      </c>
      <c r="E219" s="94" t="s">
        <v>378</v>
      </c>
      <c r="F219" s="95" t="s">
        <v>39</v>
      </c>
      <c r="G219" s="50" t="s">
        <v>35</v>
      </c>
      <c r="H219" s="9" t="s">
        <v>36</v>
      </c>
      <c r="I219" s="25" t="s">
        <v>253</v>
      </c>
      <c r="J219" s="25" t="s">
        <v>39</v>
      </c>
      <c r="K219" s="25" t="s">
        <v>39</v>
      </c>
      <c r="L219" s="61" t="s">
        <v>40</v>
      </c>
      <c r="M219" s="26" t="s">
        <v>351</v>
      </c>
      <c r="N219" s="92" t="s">
        <v>42</v>
      </c>
      <c r="O219" s="93">
        <v>44166</v>
      </c>
      <c r="P219" s="29">
        <v>44257</v>
      </c>
      <c r="Q219" s="91" t="s">
        <v>372</v>
      </c>
      <c r="R219" s="31" t="s">
        <v>379</v>
      </c>
      <c r="S219" s="31" t="s">
        <v>366</v>
      </c>
      <c r="T219" s="18" t="str">
        <f t="shared" si="23"/>
        <v>&lt;9.62</v>
      </c>
      <c r="U219" s="18" t="str">
        <f t="shared" si="23"/>
        <v>&lt;8.73</v>
      </c>
      <c r="V219" s="19" t="str">
        <f t="shared" si="21"/>
        <v>&lt;18</v>
      </c>
      <c r="W219" s="20" t="str">
        <f t="shared" si="22"/>
        <v/>
      </c>
    </row>
    <row r="220" spans="1:23" x14ac:dyDescent="0.4">
      <c r="A220" s="21">
        <v>214</v>
      </c>
      <c r="B220" s="4" t="s">
        <v>318</v>
      </c>
      <c r="C220" s="5" t="s">
        <v>318</v>
      </c>
      <c r="D220" s="6" t="s">
        <v>345</v>
      </c>
      <c r="E220" s="25" t="s">
        <v>378</v>
      </c>
      <c r="F220" s="85" t="s">
        <v>39</v>
      </c>
      <c r="G220" s="50" t="s">
        <v>35</v>
      </c>
      <c r="H220" s="9" t="s">
        <v>36</v>
      </c>
      <c r="I220" s="25" t="s">
        <v>347</v>
      </c>
      <c r="J220" s="25" t="s">
        <v>39</v>
      </c>
      <c r="K220" s="25" t="s">
        <v>39</v>
      </c>
      <c r="L220" s="61" t="s">
        <v>40</v>
      </c>
      <c r="M220" s="26" t="s">
        <v>351</v>
      </c>
      <c r="N220" s="92" t="s">
        <v>42</v>
      </c>
      <c r="O220" s="93">
        <v>44170</v>
      </c>
      <c r="P220" s="29">
        <v>44257</v>
      </c>
      <c r="Q220" s="91" t="s">
        <v>355</v>
      </c>
      <c r="R220" s="31" t="s">
        <v>380</v>
      </c>
      <c r="S220" s="31" t="s">
        <v>362</v>
      </c>
      <c r="T220" s="18" t="str">
        <f t="shared" si="23"/>
        <v>&lt;9.42</v>
      </c>
      <c r="U220" s="18" t="str">
        <f t="shared" si="23"/>
        <v>&lt;6.94</v>
      </c>
      <c r="V220" s="19" t="str">
        <f t="shared" si="21"/>
        <v>&lt;16</v>
      </c>
      <c r="W220" s="20" t="str">
        <f t="shared" si="22"/>
        <v/>
      </c>
    </row>
    <row r="221" spans="1:23" x14ac:dyDescent="0.4">
      <c r="A221" s="21">
        <v>215</v>
      </c>
      <c r="B221" s="4" t="s">
        <v>318</v>
      </c>
      <c r="C221" s="5" t="s">
        <v>318</v>
      </c>
      <c r="D221" s="6" t="s">
        <v>345</v>
      </c>
      <c r="E221" s="25" t="s">
        <v>378</v>
      </c>
      <c r="F221" s="95" t="s">
        <v>39</v>
      </c>
      <c r="G221" s="50" t="s">
        <v>35</v>
      </c>
      <c r="H221" s="9" t="s">
        <v>36</v>
      </c>
      <c r="I221" s="25" t="s">
        <v>354</v>
      </c>
      <c r="J221" s="25" t="s">
        <v>39</v>
      </c>
      <c r="K221" s="25" t="s">
        <v>39</v>
      </c>
      <c r="L221" s="61" t="s">
        <v>40</v>
      </c>
      <c r="M221" s="26" t="s">
        <v>351</v>
      </c>
      <c r="N221" s="92" t="s">
        <v>42</v>
      </c>
      <c r="O221" s="93">
        <v>44148</v>
      </c>
      <c r="P221" s="29">
        <v>44257</v>
      </c>
      <c r="Q221" s="91" t="s">
        <v>381</v>
      </c>
      <c r="R221" s="31">
        <v>190</v>
      </c>
      <c r="S221" s="97">
        <v>190</v>
      </c>
      <c r="T221" s="18" t="str">
        <f t="shared" si="23"/>
        <v>&lt;8.33</v>
      </c>
      <c r="U221" s="18">
        <f t="shared" si="23"/>
        <v>190</v>
      </c>
      <c r="V221" s="98">
        <f t="shared" si="21"/>
        <v>190</v>
      </c>
      <c r="W221" s="20" t="str">
        <f t="shared" si="22"/>
        <v>○</v>
      </c>
    </row>
    <row r="222" spans="1:23" x14ac:dyDescent="0.4">
      <c r="A222" s="21">
        <v>216</v>
      </c>
      <c r="B222" s="4" t="s">
        <v>382</v>
      </c>
      <c r="C222" s="5" t="s">
        <v>382</v>
      </c>
      <c r="D222" s="6" t="s">
        <v>345</v>
      </c>
      <c r="E222" s="10" t="s">
        <v>383</v>
      </c>
      <c r="F222" s="95" t="s">
        <v>39</v>
      </c>
      <c r="G222" s="50" t="s">
        <v>60</v>
      </c>
      <c r="H222" s="9" t="s">
        <v>177</v>
      </c>
      <c r="I222" s="25" t="s">
        <v>384</v>
      </c>
      <c r="J222" s="25" t="s">
        <v>385</v>
      </c>
      <c r="K222" s="25" t="s">
        <v>386</v>
      </c>
      <c r="L222" s="61" t="s">
        <v>64</v>
      </c>
      <c r="M222" s="26" t="s">
        <v>387</v>
      </c>
      <c r="N222" s="92" t="s">
        <v>42</v>
      </c>
      <c r="O222" s="93">
        <v>44249</v>
      </c>
      <c r="P222" s="29">
        <v>44259</v>
      </c>
      <c r="Q222" s="91" t="s">
        <v>388</v>
      </c>
      <c r="R222" s="31" t="s">
        <v>389</v>
      </c>
      <c r="S222" s="31" t="s">
        <v>390</v>
      </c>
      <c r="T222" s="18" t="str">
        <f t="shared" si="23"/>
        <v>&lt;9.44</v>
      </c>
      <c r="U222" s="18" t="str">
        <f t="shared" si="23"/>
        <v>&lt;7.31</v>
      </c>
      <c r="V222" s="19" t="str">
        <f t="shared" si="21"/>
        <v>&lt;17</v>
      </c>
      <c r="W222" s="20" t="str">
        <f t="shared" si="22"/>
        <v/>
      </c>
    </row>
    <row r="223" spans="1:23" x14ac:dyDescent="0.4">
      <c r="A223" s="21">
        <v>217</v>
      </c>
      <c r="B223" s="4" t="s">
        <v>382</v>
      </c>
      <c r="C223" s="5" t="s">
        <v>382</v>
      </c>
      <c r="D223" s="6" t="s">
        <v>345</v>
      </c>
      <c r="E223" s="10" t="s">
        <v>391</v>
      </c>
      <c r="F223" s="95" t="s">
        <v>39</v>
      </c>
      <c r="G223" s="50" t="s">
        <v>60</v>
      </c>
      <c r="H223" s="9" t="s">
        <v>177</v>
      </c>
      <c r="I223" s="25" t="s">
        <v>384</v>
      </c>
      <c r="J223" s="25" t="s">
        <v>385</v>
      </c>
      <c r="K223" s="25" t="s">
        <v>386</v>
      </c>
      <c r="L223" s="61" t="s">
        <v>64</v>
      </c>
      <c r="M223" s="26" t="s">
        <v>387</v>
      </c>
      <c r="N223" s="92" t="s">
        <v>42</v>
      </c>
      <c r="O223" s="93">
        <v>44250</v>
      </c>
      <c r="P223" s="29">
        <v>44259</v>
      </c>
      <c r="Q223" s="91" t="s">
        <v>392</v>
      </c>
      <c r="R223" s="31" t="s">
        <v>393</v>
      </c>
      <c r="S223" s="34" t="s">
        <v>366</v>
      </c>
      <c r="T223" s="18" t="str">
        <f t="shared" si="23"/>
        <v>&lt;8.08</v>
      </c>
      <c r="U223" s="18" t="str">
        <f t="shared" si="23"/>
        <v>&lt;9.55</v>
      </c>
      <c r="V223" s="19" t="str">
        <f t="shared" si="21"/>
        <v>&lt;18</v>
      </c>
      <c r="W223" s="20" t="str">
        <f t="shared" si="22"/>
        <v/>
      </c>
    </row>
    <row r="224" spans="1:23" x14ac:dyDescent="0.4">
      <c r="A224" s="21">
        <v>218</v>
      </c>
      <c r="B224" s="4" t="s">
        <v>382</v>
      </c>
      <c r="C224" s="5" t="s">
        <v>382</v>
      </c>
      <c r="D224" s="6" t="s">
        <v>345</v>
      </c>
      <c r="E224" s="10" t="s">
        <v>394</v>
      </c>
      <c r="F224" s="95" t="s">
        <v>39</v>
      </c>
      <c r="G224" s="50" t="s">
        <v>60</v>
      </c>
      <c r="H224" s="9" t="s">
        <v>177</v>
      </c>
      <c r="I224" s="25" t="s">
        <v>384</v>
      </c>
      <c r="J224" s="25" t="s">
        <v>385</v>
      </c>
      <c r="K224" s="25" t="s">
        <v>395</v>
      </c>
      <c r="L224" s="61" t="s">
        <v>64</v>
      </c>
      <c r="M224" s="26" t="s">
        <v>387</v>
      </c>
      <c r="N224" s="92" t="s">
        <v>42</v>
      </c>
      <c r="O224" s="93">
        <v>44252</v>
      </c>
      <c r="P224" s="29">
        <v>44259</v>
      </c>
      <c r="Q224" s="91" t="s">
        <v>396</v>
      </c>
      <c r="R224" s="78">
        <v>9.1</v>
      </c>
      <c r="S224" s="34">
        <v>9.1</v>
      </c>
      <c r="T224" s="18" t="str">
        <f t="shared" si="23"/>
        <v>&lt;9.41</v>
      </c>
      <c r="U224" s="99">
        <f t="shared" si="23"/>
        <v>9.1</v>
      </c>
      <c r="V224" s="19">
        <f t="shared" si="21"/>
        <v>9.1</v>
      </c>
      <c r="W224" s="20" t="str">
        <f t="shared" si="22"/>
        <v/>
      </c>
    </row>
    <row r="225" spans="1:23" x14ac:dyDescent="0.4">
      <c r="A225" s="21">
        <v>219</v>
      </c>
      <c r="B225" s="4" t="s">
        <v>397</v>
      </c>
      <c r="C225" s="5" t="s">
        <v>397</v>
      </c>
      <c r="D225" s="6" t="s">
        <v>398</v>
      </c>
      <c r="E225" s="10" t="s">
        <v>181</v>
      </c>
      <c r="F225" s="7" t="s">
        <v>181</v>
      </c>
      <c r="G225" s="50" t="s">
        <v>183</v>
      </c>
      <c r="H225" s="9" t="s">
        <v>399</v>
      </c>
      <c r="I225" s="10" t="s">
        <v>400</v>
      </c>
      <c r="J225" s="10"/>
      <c r="K225" s="10" t="s">
        <v>181</v>
      </c>
      <c r="L225" s="51" t="s">
        <v>64</v>
      </c>
      <c r="M225" s="109" t="s">
        <v>401</v>
      </c>
      <c r="N225" s="100" t="s">
        <v>402</v>
      </c>
      <c r="O225" s="101">
        <v>44265</v>
      </c>
      <c r="P225" s="101">
        <v>44265</v>
      </c>
      <c r="Q225" s="15" t="s">
        <v>403</v>
      </c>
      <c r="R225" s="16" t="s">
        <v>403</v>
      </c>
      <c r="S225" s="17" t="s">
        <v>404</v>
      </c>
      <c r="T225" s="18" t="str">
        <f t="shared" si="23"/>
        <v>&lt;10</v>
      </c>
      <c r="U225" s="18" t="str">
        <f t="shared" si="23"/>
        <v>&lt;10</v>
      </c>
      <c r="V225" s="19" t="str">
        <f t="shared" si="21"/>
        <v>&lt;20</v>
      </c>
      <c r="W225" s="20" t="str">
        <f t="shared" si="22"/>
        <v/>
      </c>
    </row>
    <row r="226" spans="1:23" x14ac:dyDescent="0.4">
      <c r="A226" s="21">
        <v>220</v>
      </c>
      <c r="B226" s="21" t="s">
        <v>397</v>
      </c>
      <c r="C226" s="22" t="s">
        <v>397</v>
      </c>
      <c r="D226" s="23" t="s">
        <v>405</v>
      </c>
      <c r="E226" s="25" t="s">
        <v>181</v>
      </c>
      <c r="F226" s="24" t="s">
        <v>181</v>
      </c>
      <c r="G226" s="50" t="s">
        <v>183</v>
      </c>
      <c r="H226" s="9" t="s">
        <v>406</v>
      </c>
      <c r="I226" s="25" t="s">
        <v>407</v>
      </c>
      <c r="J226" s="25"/>
      <c r="K226" s="25" t="s">
        <v>181</v>
      </c>
      <c r="L226" s="51" t="s">
        <v>64</v>
      </c>
      <c r="M226" s="110" t="s">
        <v>401</v>
      </c>
      <c r="N226" s="27" t="s">
        <v>180</v>
      </c>
      <c r="O226" s="28">
        <v>44265</v>
      </c>
      <c r="P226" s="102">
        <v>44265</v>
      </c>
      <c r="Q226" s="15" t="s">
        <v>403</v>
      </c>
      <c r="R226" s="16" t="s">
        <v>403</v>
      </c>
      <c r="S226" s="17" t="s">
        <v>404</v>
      </c>
      <c r="T226" s="18" t="str">
        <f t="shared" si="23"/>
        <v>&lt;10</v>
      </c>
      <c r="U226" s="18" t="str">
        <f t="shared" si="23"/>
        <v>&lt;10</v>
      </c>
      <c r="V226" s="19" t="str">
        <f t="shared" si="21"/>
        <v>&lt;20</v>
      </c>
      <c r="W226" s="20" t="str">
        <f t="shared" si="22"/>
        <v/>
      </c>
    </row>
    <row r="227" spans="1:23" x14ac:dyDescent="0.4">
      <c r="A227" s="21">
        <v>221</v>
      </c>
      <c r="B227" s="21" t="s">
        <v>397</v>
      </c>
      <c r="C227" s="22" t="s">
        <v>397</v>
      </c>
      <c r="D227" s="23" t="s">
        <v>408</v>
      </c>
      <c r="E227" s="25" t="s">
        <v>181</v>
      </c>
      <c r="F227" s="24" t="s">
        <v>181</v>
      </c>
      <c r="G227" s="50" t="s">
        <v>183</v>
      </c>
      <c r="H227" s="9" t="s">
        <v>399</v>
      </c>
      <c r="I227" s="25" t="s">
        <v>409</v>
      </c>
      <c r="J227" s="25"/>
      <c r="K227" s="25" t="s">
        <v>181</v>
      </c>
      <c r="L227" s="51" t="s">
        <v>64</v>
      </c>
      <c r="M227" s="110" t="s">
        <v>401</v>
      </c>
      <c r="N227" s="27" t="s">
        <v>180</v>
      </c>
      <c r="O227" s="28">
        <v>44266</v>
      </c>
      <c r="P227" s="102">
        <v>44266</v>
      </c>
      <c r="Q227" s="15" t="s">
        <v>403</v>
      </c>
      <c r="R227" s="16" t="s">
        <v>403</v>
      </c>
      <c r="S227" s="17" t="s">
        <v>404</v>
      </c>
      <c r="T227" s="18" t="str">
        <f t="shared" si="23"/>
        <v>&lt;10</v>
      </c>
      <c r="U227" s="18" t="str">
        <f t="shared" si="23"/>
        <v>&lt;10</v>
      </c>
      <c r="V227" s="19" t="str">
        <f t="shared" si="21"/>
        <v>&lt;20</v>
      </c>
      <c r="W227" s="20" t="str">
        <f t="shared" si="22"/>
        <v/>
      </c>
    </row>
    <row r="228" spans="1:23" x14ac:dyDescent="0.4">
      <c r="A228" s="21">
        <v>222</v>
      </c>
      <c r="B228" s="21" t="s">
        <v>397</v>
      </c>
      <c r="C228" s="22" t="s">
        <v>397</v>
      </c>
      <c r="D228" s="23" t="s">
        <v>410</v>
      </c>
      <c r="E228" s="25" t="s">
        <v>181</v>
      </c>
      <c r="F228" s="24" t="s">
        <v>181</v>
      </c>
      <c r="G228" s="50" t="s">
        <v>183</v>
      </c>
      <c r="H228" s="32" t="s">
        <v>406</v>
      </c>
      <c r="I228" s="25" t="s">
        <v>411</v>
      </c>
      <c r="J228" s="25"/>
      <c r="K228" s="25" t="s">
        <v>181</v>
      </c>
      <c r="L228" s="51" t="s">
        <v>64</v>
      </c>
      <c r="M228" s="110" t="s">
        <v>401</v>
      </c>
      <c r="N228" s="27" t="s">
        <v>180</v>
      </c>
      <c r="O228" s="28">
        <v>44266</v>
      </c>
      <c r="P228" s="102">
        <v>44266</v>
      </c>
      <c r="Q228" s="15" t="s">
        <v>403</v>
      </c>
      <c r="R228" s="16" t="s">
        <v>403</v>
      </c>
      <c r="S228" s="17" t="s">
        <v>404</v>
      </c>
      <c r="T228" s="18" t="str">
        <f t="shared" si="23"/>
        <v>&lt;10</v>
      </c>
      <c r="U228" s="18" t="str">
        <f t="shared" si="23"/>
        <v>&lt;10</v>
      </c>
      <c r="V228" s="19" t="str">
        <f t="shared" si="21"/>
        <v>&lt;20</v>
      </c>
      <c r="W228" s="20" t="str">
        <f t="shared" si="22"/>
        <v/>
      </c>
    </row>
    <row r="229" spans="1:23" x14ac:dyDescent="0.4">
      <c r="A229" s="21">
        <v>223</v>
      </c>
      <c r="B229" s="21" t="s">
        <v>397</v>
      </c>
      <c r="C229" s="22" t="s">
        <v>397</v>
      </c>
      <c r="D229" s="23" t="s">
        <v>405</v>
      </c>
      <c r="E229" s="25" t="s">
        <v>181</v>
      </c>
      <c r="F229" s="24" t="s">
        <v>181</v>
      </c>
      <c r="G229" s="50" t="s">
        <v>183</v>
      </c>
      <c r="H229" s="9" t="s">
        <v>412</v>
      </c>
      <c r="I229" s="25" t="s">
        <v>413</v>
      </c>
      <c r="J229" s="25"/>
      <c r="K229" s="25" t="s">
        <v>181</v>
      </c>
      <c r="L229" s="51" t="s">
        <v>64</v>
      </c>
      <c r="M229" s="110" t="s">
        <v>401</v>
      </c>
      <c r="N229" s="27" t="s">
        <v>180</v>
      </c>
      <c r="O229" s="28">
        <v>44266</v>
      </c>
      <c r="P229" s="102">
        <v>44266</v>
      </c>
      <c r="Q229" s="15" t="s">
        <v>403</v>
      </c>
      <c r="R229" s="16" t="s">
        <v>403</v>
      </c>
      <c r="S229" s="17" t="s">
        <v>404</v>
      </c>
      <c r="T229" s="18" t="str">
        <f t="shared" si="23"/>
        <v>&lt;10</v>
      </c>
      <c r="U229" s="18" t="str">
        <f t="shared" si="23"/>
        <v>&lt;10</v>
      </c>
      <c r="V229" s="19" t="str">
        <f t="shared" si="21"/>
        <v>&lt;20</v>
      </c>
      <c r="W229" s="20" t="str">
        <f t="shared" si="22"/>
        <v/>
      </c>
    </row>
    <row r="230" spans="1:23" x14ac:dyDescent="0.4">
      <c r="A230" s="25">
        <v>224</v>
      </c>
      <c r="B230" s="4" t="s">
        <v>414</v>
      </c>
      <c r="C230" s="7" t="s">
        <v>415</v>
      </c>
      <c r="D230" s="32" t="s">
        <v>416</v>
      </c>
      <c r="E230" s="10" t="s">
        <v>417</v>
      </c>
      <c r="F230" s="7"/>
      <c r="G230" s="8" t="s">
        <v>183</v>
      </c>
      <c r="H230" s="9" t="s">
        <v>228</v>
      </c>
      <c r="I230" s="10" t="s">
        <v>229</v>
      </c>
      <c r="J230" s="10"/>
      <c r="K230" s="10"/>
      <c r="L230" s="51" t="s">
        <v>64</v>
      </c>
      <c r="M230" s="11" t="s">
        <v>418</v>
      </c>
      <c r="N230" s="52" t="s">
        <v>42</v>
      </c>
      <c r="O230" s="53">
        <v>44151</v>
      </c>
      <c r="P230" s="54">
        <v>44152</v>
      </c>
      <c r="Q230" s="55" t="s">
        <v>419</v>
      </c>
      <c r="R230" s="56" t="s">
        <v>420</v>
      </c>
      <c r="S230" s="57" t="s">
        <v>421</v>
      </c>
      <c r="T230" s="58" t="str">
        <f t="shared" si="23"/>
        <v>&lt;2.88</v>
      </c>
      <c r="U230" s="58" t="str">
        <f t="shared" si="23"/>
        <v>&lt;3.31</v>
      </c>
      <c r="V230" s="59" t="str">
        <f t="shared" si="21"/>
        <v>&lt;6.2</v>
      </c>
      <c r="W230" s="60" t="str">
        <f t="shared" si="22"/>
        <v/>
      </c>
    </row>
    <row r="231" spans="1:23" x14ac:dyDescent="0.4">
      <c r="A231" s="25">
        <v>225</v>
      </c>
      <c r="B231" s="21" t="s">
        <v>414</v>
      </c>
      <c r="C231" s="24" t="s">
        <v>415</v>
      </c>
      <c r="D231" s="9" t="s">
        <v>408</v>
      </c>
      <c r="E231" s="25" t="s">
        <v>422</v>
      </c>
      <c r="F231" s="24"/>
      <c r="G231" s="8" t="s">
        <v>183</v>
      </c>
      <c r="H231" s="9" t="s">
        <v>228</v>
      </c>
      <c r="I231" s="25" t="s">
        <v>229</v>
      </c>
      <c r="J231" s="25"/>
      <c r="K231" s="25"/>
      <c r="L231" s="61" t="s">
        <v>64</v>
      </c>
      <c r="M231" s="11" t="s">
        <v>418</v>
      </c>
      <c r="N231" s="62" t="s">
        <v>42</v>
      </c>
      <c r="O231" s="53">
        <v>44151</v>
      </c>
      <c r="P231" s="54">
        <v>44152</v>
      </c>
      <c r="Q231" s="65" t="s">
        <v>423</v>
      </c>
      <c r="R231" s="66" t="s">
        <v>424</v>
      </c>
      <c r="S231" s="57" t="s">
        <v>425</v>
      </c>
      <c r="T231" s="58" t="str">
        <f t="shared" ref="T231:U246" si="24"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&lt;2.94</v>
      </c>
      <c r="U231" s="58" t="str">
        <f t="shared" si="24"/>
        <v>&lt;3.79</v>
      </c>
      <c r="V231" s="59" t="str">
        <f t="shared" si="21"/>
        <v>&lt;6.7</v>
      </c>
      <c r="W231" s="60" t="str">
        <f t="shared" si="22"/>
        <v/>
      </c>
    </row>
    <row r="232" spans="1:23" x14ac:dyDescent="0.4">
      <c r="A232" s="25">
        <v>226</v>
      </c>
      <c r="B232" s="21" t="s">
        <v>414</v>
      </c>
      <c r="C232" s="24" t="s">
        <v>415</v>
      </c>
      <c r="D232" s="9" t="s">
        <v>415</v>
      </c>
      <c r="E232" s="25" t="s">
        <v>414</v>
      </c>
      <c r="F232" s="24"/>
      <c r="G232" s="8" t="s">
        <v>183</v>
      </c>
      <c r="H232" s="9" t="s">
        <v>177</v>
      </c>
      <c r="I232" s="25" t="s">
        <v>426</v>
      </c>
      <c r="J232" s="25"/>
      <c r="K232" s="25"/>
      <c r="L232" s="61" t="s">
        <v>64</v>
      </c>
      <c r="M232" s="11" t="s">
        <v>418</v>
      </c>
      <c r="N232" s="62" t="s">
        <v>42</v>
      </c>
      <c r="O232" s="53">
        <v>44151</v>
      </c>
      <c r="P232" s="54">
        <v>44152</v>
      </c>
      <c r="Q232" s="65" t="s">
        <v>427</v>
      </c>
      <c r="R232" s="66" t="s">
        <v>428</v>
      </c>
      <c r="S232" s="57" t="s">
        <v>269</v>
      </c>
      <c r="T232" s="58" t="str">
        <f t="shared" si="24"/>
        <v>&lt;3.04</v>
      </c>
      <c r="U232" s="58" t="str">
        <f t="shared" si="24"/>
        <v>&lt;2.86</v>
      </c>
      <c r="V232" s="59" t="str">
        <f t="shared" si="21"/>
        <v>&lt;5.9</v>
      </c>
      <c r="W232" s="60" t="str">
        <f t="shared" si="22"/>
        <v/>
      </c>
    </row>
    <row r="233" spans="1:23" x14ac:dyDescent="0.4">
      <c r="A233" s="25">
        <v>227</v>
      </c>
      <c r="B233" s="21" t="s">
        <v>414</v>
      </c>
      <c r="C233" s="24" t="s">
        <v>415</v>
      </c>
      <c r="D233" s="9" t="s">
        <v>415</v>
      </c>
      <c r="E233" s="25" t="s">
        <v>414</v>
      </c>
      <c r="F233" s="24"/>
      <c r="G233" s="8" t="s">
        <v>183</v>
      </c>
      <c r="H233" s="32" t="s">
        <v>177</v>
      </c>
      <c r="I233" s="25" t="s">
        <v>426</v>
      </c>
      <c r="J233" s="25"/>
      <c r="K233" s="25"/>
      <c r="L233" s="61" t="s">
        <v>64</v>
      </c>
      <c r="M233" s="11" t="s">
        <v>418</v>
      </c>
      <c r="N233" s="62" t="s">
        <v>42</v>
      </c>
      <c r="O233" s="53">
        <v>44151</v>
      </c>
      <c r="P233" s="54">
        <v>44152</v>
      </c>
      <c r="Q233" s="65" t="s">
        <v>429</v>
      </c>
      <c r="R233" s="66" t="s">
        <v>430</v>
      </c>
      <c r="S233" s="68" t="s">
        <v>431</v>
      </c>
      <c r="T233" s="58" t="str">
        <f t="shared" si="24"/>
        <v>&lt;3.29</v>
      </c>
      <c r="U233" s="58" t="str">
        <f t="shared" si="24"/>
        <v>&lt;4.05</v>
      </c>
      <c r="V233" s="59" t="str">
        <f t="shared" si="21"/>
        <v>&lt;7.3</v>
      </c>
      <c r="W233" s="60" t="str">
        <f t="shared" si="22"/>
        <v/>
      </c>
    </row>
    <row r="234" spans="1:23" x14ac:dyDescent="0.4">
      <c r="A234" s="25">
        <v>228</v>
      </c>
      <c r="B234" s="4" t="s">
        <v>414</v>
      </c>
      <c r="C234" s="7" t="s">
        <v>415</v>
      </c>
      <c r="D234" s="32" t="s">
        <v>432</v>
      </c>
      <c r="E234" s="10"/>
      <c r="F234" s="7"/>
      <c r="G234" s="8" t="s">
        <v>183</v>
      </c>
      <c r="H234" s="9" t="s">
        <v>177</v>
      </c>
      <c r="I234" s="10" t="s">
        <v>433</v>
      </c>
      <c r="J234" s="10" t="s">
        <v>385</v>
      </c>
      <c r="K234" s="10" t="s">
        <v>434</v>
      </c>
      <c r="L234" s="51" t="s">
        <v>64</v>
      </c>
      <c r="M234" s="11" t="s">
        <v>435</v>
      </c>
      <c r="N234" s="52" t="s">
        <v>42</v>
      </c>
      <c r="O234" s="53">
        <v>44263</v>
      </c>
      <c r="P234" s="54">
        <v>44264</v>
      </c>
      <c r="Q234" s="55" t="s">
        <v>436</v>
      </c>
      <c r="R234" s="56" t="s">
        <v>437</v>
      </c>
      <c r="S234" s="57" t="s">
        <v>438</v>
      </c>
      <c r="T234" s="58" t="str">
        <f t="shared" si="24"/>
        <v>&lt;3.95</v>
      </c>
      <c r="U234" s="58" t="str">
        <f t="shared" si="24"/>
        <v>&lt;3.13</v>
      </c>
      <c r="V234" s="59" t="str">
        <f t="shared" si="21"/>
        <v>&lt;7.1</v>
      </c>
      <c r="W234" s="60" t="str">
        <f t="shared" si="22"/>
        <v/>
      </c>
    </row>
    <row r="235" spans="1:23" x14ac:dyDescent="0.4">
      <c r="A235" s="25">
        <v>229</v>
      </c>
      <c r="B235" s="21" t="s">
        <v>414</v>
      </c>
      <c r="C235" s="24" t="s">
        <v>415</v>
      </c>
      <c r="D235" s="9" t="s">
        <v>173</v>
      </c>
      <c r="E235" s="25"/>
      <c r="F235" s="24"/>
      <c r="G235" s="8" t="s">
        <v>183</v>
      </c>
      <c r="H235" s="9" t="s">
        <v>239</v>
      </c>
      <c r="I235" s="25" t="s">
        <v>439</v>
      </c>
      <c r="J235" s="25"/>
      <c r="K235" s="25"/>
      <c r="L235" s="61" t="s">
        <v>64</v>
      </c>
      <c r="M235" s="11" t="s">
        <v>435</v>
      </c>
      <c r="N235" s="62" t="s">
        <v>42</v>
      </c>
      <c r="O235" s="53">
        <v>44263</v>
      </c>
      <c r="P235" s="54">
        <v>44264</v>
      </c>
      <c r="Q235" s="65" t="s">
        <v>440</v>
      </c>
      <c r="R235" s="66" t="s">
        <v>441</v>
      </c>
      <c r="S235" s="57" t="s">
        <v>404</v>
      </c>
      <c r="T235" s="58" t="str">
        <f t="shared" si="24"/>
        <v>&lt;9.72</v>
      </c>
      <c r="U235" s="58" t="str">
        <f t="shared" si="24"/>
        <v>&lt;9.9</v>
      </c>
      <c r="V235" s="59" t="str">
        <f t="shared" si="21"/>
        <v>&lt;20</v>
      </c>
      <c r="W235" s="60" t="str">
        <f t="shared" si="22"/>
        <v/>
      </c>
    </row>
    <row r="236" spans="1:23" x14ac:dyDescent="0.4">
      <c r="A236" s="25">
        <v>230</v>
      </c>
      <c r="B236" s="21" t="s">
        <v>414</v>
      </c>
      <c r="C236" s="24" t="s">
        <v>415</v>
      </c>
      <c r="D236" s="9" t="s">
        <v>318</v>
      </c>
      <c r="E236" s="25"/>
      <c r="F236" s="24"/>
      <c r="G236" s="8" t="s">
        <v>183</v>
      </c>
      <c r="H236" s="9" t="s">
        <v>239</v>
      </c>
      <c r="I236" s="25" t="s">
        <v>442</v>
      </c>
      <c r="J236" s="25"/>
      <c r="K236" s="25"/>
      <c r="L236" s="61" t="s">
        <v>64</v>
      </c>
      <c r="M236" s="11" t="s">
        <v>435</v>
      </c>
      <c r="N236" s="62" t="s">
        <v>42</v>
      </c>
      <c r="O236" s="53">
        <v>44263</v>
      </c>
      <c r="P236" s="54">
        <v>44264</v>
      </c>
      <c r="Q236" s="65" t="s">
        <v>443</v>
      </c>
      <c r="R236" s="66" t="s">
        <v>444</v>
      </c>
      <c r="S236" s="57" t="s">
        <v>445</v>
      </c>
      <c r="T236" s="58" t="str">
        <f t="shared" si="24"/>
        <v>&lt;9.76</v>
      </c>
      <c r="U236" s="58" t="str">
        <f t="shared" si="24"/>
        <v>&lt;9.48</v>
      </c>
      <c r="V236" s="59" t="str">
        <f t="shared" si="21"/>
        <v>&lt;19</v>
      </c>
      <c r="W236" s="60" t="str">
        <f t="shared" si="22"/>
        <v/>
      </c>
    </row>
    <row r="237" spans="1:23" x14ac:dyDescent="0.4">
      <c r="A237" s="25">
        <v>231</v>
      </c>
      <c r="B237" s="21" t="s">
        <v>414</v>
      </c>
      <c r="C237" s="24" t="s">
        <v>415</v>
      </c>
      <c r="D237" s="9" t="s">
        <v>408</v>
      </c>
      <c r="E237" s="25"/>
      <c r="F237" s="24"/>
      <c r="G237" s="8" t="s">
        <v>183</v>
      </c>
      <c r="H237" s="32" t="s">
        <v>177</v>
      </c>
      <c r="I237" s="25" t="s">
        <v>446</v>
      </c>
      <c r="J237" s="25"/>
      <c r="K237" s="25"/>
      <c r="L237" s="61" t="s">
        <v>64</v>
      </c>
      <c r="M237" s="11" t="s">
        <v>435</v>
      </c>
      <c r="N237" s="62" t="s">
        <v>42</v>
      </c>
      <c r="O237" s="53">
        <v>44263</v>
      </c>
      <c r="P237" s="54">
        <v>44264</v>
      </c>
      <c r="Q237" s="65" t="s">
        <v>447</v>
      </c>
      <c r="R237" s="66" t="s">
        <v>448</v>
      </c>
      <c r="S237" s="68" t="s">
        <v>449</v>
      </c>
      <c r="T237" s="58" t="str">
        <f t="shared" si="24"/>
        <v>&lt;3.09</v>
      </c>
      <c r="U237" s="58" t="str">
        <f t="shared" si="24"/>
        <v>&lt;3.51</v>
      </c>
      <c r="V237" s="59" t="str">
        <f t="shared" si="21"/>
        <v>&lt;6.6</v>
      </c>
      <c r="W237" s="60" t="str">
        <f t="shared" si="22"/>
        <v/>
      </c>
    </row>
    <row r="238" spans="1:23" x14ac:dyDescent="0.4">
      <c r="A238" s="25">
        <v>232</v>
      </c>
      <c r="B238" s="4" t="s">
        <v>450</v>
      </c>
      <c r="C238" s="4" t="s">
        <v>450</v>
      </c>
      <c r="D238" s="6" t="s">
        <v>451</v>
      </c>
      <c r="E238" s="10" t="s">
        <v>181</v>
      </c>
      <c r="F238" s="7" t="s">
        <v>181</v>
      </c>
      <c r="G238" s="50" t="s">
        <v>183</v>
      </c>
      <c r="H238" s="23" t="s">
        <v>177</v>
      </c>
      <c r="I238" s="10" t="s">
        <v>274</v>
      </c>
      <c r="J238" s="25" t="s">
        <v>181</v>
      </c>
      <c r="K238" s="10" t="s">
        <v>181</v>
      </c>
      <c r="L238" s="51" t="s">
        <v>64</v>
      </c>
      <c r="M238" s="11" t="s">
        <v>452</v>
      </c>
      <c r="N238" s="12" t="s">
        <v>42</v>
      </c>
      <c r="O238" s="28">
        <v>44266</v>
      </c>
      <c r="P238" s="103">
        <v>44266</v>
      </c>
      <c r="Q238" s="30" t="s">
        <v>403</v>
      </c>
      <c r="R238" s="33" t="s">
        <v>403</v>
      </c>
      <c r="S238" s="17" t="s">
        <v>404</v>
      </c>
      <c r="T238" s="18" t="str">
        <f t="shared" si="24"/>
        <v>&lt;10</v>
      </c>
      <c r="U238" s="18" t="str">
        <f t="shared" si="24"/>
        <v>&lt;10</v>
      </c>
      <c r="V238" s="19" t="str">
        <f t="shared" si="21"/>
        <v>&lt;20</v>
      </c>
      <c r="W238" s="20" t="str">
        <f t="shared" si="22"/>
        <v/>
      </c>
    </row>
    <row r="239" spans="1:23" x14ac:dyDescent="0.4">
      <c r="A239" s="25">
        <v>233</v>
      </c>
      <c r="B239" s="4" t="s">
        <v>450</v>
      </c>
      <c r="C239" s="4" t="s">
        <v>450</v>
      </c>
      <c r="D239" s="23" t="s">
        <v>453</v>
      </c>
      <c r="E239" s="10" t="s">
        <v>181</v>
      </c>
      <c r="F239" s="7" t="s">
        <v>181</v>
      </c>
      <c r="G239" s="50" t="s">
        <v>183</v>
      </c>
      <c r="H239" s="23" t="s">
        <v>177</v>
      </c>
      <c r="I239" s="25" t="s">
        <v>454</v>
      </c>
      <c r="J239" s="25" t="s">
        <v>181</v>
      </c>
      <c r="K239" s="10" t="s">
        <v>181</v>
      </c>
      <c r="L239" s="51" t="s">
        <v>64</v>
      </c>
      <c r="M239" s="11" t="s">
        <v>452</v>
      </c>
      <c r="N239" s="12" t="s">
        <v>42</v>
      </c>
      <c r="O239" s="13">
        <v>44266</v>
      </c>
      <c r="P239" s="103">
        <v>44266</v>
      </c>
      <c r="Q239" s="15" t="s">
        <v>403</v>
      </c>
      <c r="R239" s="33" t="s">
        <v>403</v>
      </c>
      <c r="S239" s="17" t="s">
        <v>404</v>
      </c>
      <c r="T239" s="18" t="str">
        <f t="shared" si="24"/>
        <v>&lt;10</v>
      </c>
      <c r="U239" s="18" t="str">
        <f t="shared" si="24"/>
        <v>&lt;10</v>
      </c>
      <c r="V239" s="19" t="str">
        <f t="shared" si="21"/>
        <v>&lt;20</v>
      </c>
      <c r="W239" s="20" t="str">
        <f t="shared" si="22"/>
        <v/>
      </c>
    </row>
    <row r="240" spans="1:23" x14ac:dyDescent="0.4">
      <c r="A240" s="25">
        <v>234</v>
      </c>
      <c r="B240" s="4" t="s">
        <v>450</v>
      </c>
      <c r="C240" s="4" t="s">
        <v>450</v>
      </c>
      <c r="D240" s="23" t="s">
        <v>453</v>
      </c>
      <c r="E240" s="10" t="s">
        <v>455</v>
      </c>
      <c r="F240" s="7" t="s">
        <v>181</v>
      </c>
      <c r="G240" s="50" t="s">
        <v>183</v>
      </c>
      <c r="H240" s="23" t="s">
        <v>177</v>
      </c>
      <c r="I240" s="25" t="s">
        <v>407</v>
      </c>
      <c r="J240" s="25" t="s">
        <v>181</v>
      </c>
      <c r="K240" s="10" t="s">
        <v>181</v>
      </c>
      <c r="L240" s="51" t="s">
        <v>64</v>
      </c>
      <c r="M240" s="11" t="s">
        <v>452</v>
      </c>
      <c r="N240" s="12" t="s">
        <v>42</v>
      </c>
      <c r="O240" s="13">
        <v>44266</v>
      </c>
      <c r="P240" s="103">
        <v>44266</v>
      </c>
      <c r="Q240" s="15" t="s">
        <v>403</v>
      </c>
      <c r="R240" s="33" t="s">
        <v>403</v>
      </c>
      <c r="S240" s="17" t="s">
        <v>404</v>
      </c>
      <c r="T240" s="18" t="str">
        <f t="shared" si="24"/>
        <v>&lt;10</v>
      </c>
      <c r="U240" s="18" t="str">
        <f t="shared" si="24"/>
        <v>&lt;10</v>
      </c>
      <c r="V240" s="19" t="str">
        <f t="shared" si="21"/>
        <v>&lt;20</v>
      </c>
      <c r="W240" s="20" t="str">
        <f t="shared" si="22"/>
        <v/>
      </c>
    </row>
    <row r="241" spans="1:23" x14ac:dyDescent="0.4">
      <c r="A241" s="25">
        <v>235</v>
      </c>
      <c r="B241" s="4" t="s">
        <v>450</v>
      </c>
      <c r="C241" s="4" t="s">
        <v>450</v>
      </c>
      <c r="D241" s="23" t="s">
        <v>453</v>
      </c>
      <c r="E241" s="10" t="s">
        <v>455</v>
      </c>
      <c r="F241" s="7" t="s">
        <v>181</v>
      </c>
      <c r="G241" s="50" t="s">
        <v>183</v>
      </c>
      <c r="H241" s="23" t="s">
        <v>177</v>
      </c>
      <c r="I241" s="25" t="s">
        <v>456</v>
      </c>
      <c r="J241" s="25" t="s">
        <v>385</v>
      </c>
      <c r="K241" s="25" t="s">
        <v>457</v>
      </c>
      <c r="L241" s="51" t="s">
        <v>64</v>
      </c>
      <c r="M241" s="11" t="s">
        <v>452</v>
      </c>
      <c r="N241" s="12" t="s">
        <v>42</v>
      </c>
      <c r="O241" s="13">
        <v>44266</v>
      </c>
      <c r="P241" s="103">
        <v>44266</v>
      </c>
      <c r="Q241" s="15" t="s">
        <v>403</v>
      </c>
      <c r="R241" s="33" t="s">
        <v>403</v>
      </c>
      <c r="S241" s="17" t="s">
        <v>404</v>
      </c>
      <c r="T241" s="18" t="str">
        <f t="shared" si="24"/>
        <v>&lt;10</v>
      </c>
      <c r="U241" s="18" t="str">
        <f t="shared" si="24"/>
        <v>&lt;10</v>
      </c>
      <c r="V241" s="19" t="str">
        <f t="shared" si="21"/>
        <v>&lt;20</v>
      </c>
      <c r="W241" s="20"/>
    </row>
    <row r="242" spans="1:23" x14ac:dyDescent="0.4">
      <c r="A242" s="25">
        <v>236</v>
      </c>
      <c r="B242" s="4" t="s">
        <v>450</v>
      </c>
      <c r="C242" s="4" t="s">
        <v>450</v>
      </c>
      <c r="D242" s="6" t="s">
        <v>458</v>
      </c>
      <c r="E242" s="10" t="s">
        <v>455</v>
      </c>
      <c r="F242" s="7" t="s">
        <v>181</v>
      </c>
      <c r="G242" s="50" t="s">
        <v>183</v>
      </c>
      <c r="H242" s="23" t="s">
        <v>177</v>
      </c>
      <c r="I242" s="25" t="s">
        <v>459</v>
      </c>
      <c r="J242" s="25" t="s">
        <v>385</v>
      </c>
      <c r="K242" s="25" t="s">
        <v>457</v>
      </c>
      <c r="L242" s="51" t="s">
        <v>64</v>
      </c>
      <c r="M242" s="11" t="s">
        <v>452</v>
      </c>
      <c r="N242" s="12" t="s">
        <v>42</v>
      </c>
      <c r="O242" s="13">
        <v>44266</v>
      </c>
      <c r="P242" s="103">
        <v>44266</v>
      </c>
      <c r="Q242" s="15" t="s">
        <v>403</v>
      </c>
      <c r="R242" s="33" t="s">
        <v>403</v>
      </c>
      <c r="S242" s="17" t="s">
        <v>404</v>
      </c>
      <c r="T242" s="18" t="str">
        <f t="shared" si="24"/>
        <v>&lt;10</v>
      </c>
      <c r="U242" s="18" t="str">
        <f t="shared" si="24"/>
        <v>&lt;10</v>
      </c>
      <c r="V242" s="19" t="str">
        <f t="shared" si="21"/>
        <v>&lt;20</v>
      </c>
      <c r="W242" s="20"/>
    </row>
    <row r="243" spans="1:23" x14ac:dyDescent="0.4">
      <c r="A243" s="25">
        <v>237</v>
      </c>
      <c r="B243" s="4" t="s">
        <v>460</v>
      </c>
      <c r="C243" s="5" t="s">
        <v>460</v>
      </c>
      <c r="D243" s="6" t="s">
        <v>34</v>
      </c>
      <c r="E243" s="10"/>
      <c r="F243" s="7" t="s">
        <v>461</v>
      </c>
      <c r="G243" s="50" t="s">
        <v>183</v>
      </c>
      <c r="H243" s="23" t="s">
        <v>228</v>
      </c>
      <c r="I243" s="10" t="s">
        <v>462</v>
      </c>
      <c r="J243" s="10"/>
      <c r="K243" s="10"/>
      <c r="L243" s="51"/>
      <c r="M243" s="11" t="s">
        <v>463</v>
      </c>
      <c r="N243" s="12" t="s">
        <v>42</v>
      </c>
      <c r="O243" s="13">
        <v>44271</v>
      </c>
      <c r="P243" s="14">
        <v>44272</v>
      </c>
      <c r="Q243" s="15" t="s">
        <v>464</v>
      </c>
      <c r="R243" s="33" t="s">
        <v>465</v>
      </c>
      <c r="S243" s="17" t="s">
        <v>466</v>
      </c>
      <c r="T243" s="18" t="str">
        <f t="shared" si="24"/>
        <v>&lt;0.516</v>
      </c>
      <c r="U243" s="18" t="str">
        <f t="shared" si="24"/>
        <v>&lt;0.593</v>
      </c>
      <c r="V243" s="19" t="str">
        <f t="shared" si="21"/>
        <v>&lt;1.1</v>
      </c>
      <c r="W243" s="20" t="str">
        <f t="shared" ref="W243:W246" si="25">IF(ISERROR(V243*1),"",IF(AND(H243="飲料水",V243&gt;=11),"○",IF(AND(H243="牛乳・乳児用食品",V243&gt;=51),"○",IF(AND(H243&lt;&gt;"",V243&gt;=110),"○",""))))</f>
        <v/>
      </c>
    </row>
    <row r="244" spans="1:23" x14ac:dyDescent="0.4">
      <c r="A244" s="25">
        <v>238</v>
      </c>
      <c r="B244" s="21" t="s">
        <v>460</v>
      </c>
      <c r="C244" s="22" t="s">
        <v>460</v>
      </c>
      <c r="D244" s="23" t="s">
        <v>34</v>
      </c>
      <c r="E244" s="25"/>
      <c r="F244" s="24" t="s">
        <v>467</v>
      </c>
      <c r="G244" s="50" t="s">
        <v>183</v>
      </c>
      <c r="H244" s="23" t="s">
        <v>205</v>
      </c>
      <c r="I244" s="25" t="s">
        <v>468</v>
      </c>
      <c r="J244" s="25"/>
      <c r="K244" s="25"/>
      <c r="L244" s="61"/>
      <c r="M244" s="26" t="s">
        <v>463</v>
      </c>
      <c r="N244" s="27" t="s">
        <v>42</v>
      </c>
      <c r="O244" s="28">
        <v>44271</v>
      </c>
      <c r="P244" s="29">
        <v>44272</v>
      </c>
      <c r="Q244" s="30" t="s">
        <v>469</v>
      </c>
      <c r="R244" s="34">
        <v>1.24</v>
      </c>
      <c r="S244" s="17">
        <v>1.2</v>
      </c>
      <c r="T244" s="18" t="str">
        <f t="shared" si="24"/>
        <v>&lt;0.753</v>
      </c>
      <c r="U244" s="18">
        <f t="shared" si="24"/>
        <v>1.24</v>
      </c>
      <c r="V244" s="19">
        <f t="shared" si="21"/>
        <v>1.2</v>
      </c>
      <c r="W244" s="20" t="str">
        <f t="shared" si="25"/>
        <v/>
      </c>
    </row>
    <row r="245" spans="1:23" x14ac:dyDescent="0.4">
      <c r="A245" s="25">
        <v>239</v>
      </c>
      <c r="B245" s="38" t="s">
        <v>460</v>
      </c>
      <c r="C245" s="22" t="s">
        <v>460</v>
      </c>
      <c r="D245" s="23" t="s">
        <v>34</v>
      </c>
      <c r="E245" s="25"/>
      <c r="F245" s="24" t="s">
        <v>470</v>
      </c>
      <c r="G245" s="50" t="s">
        <v>183</v>
      </c>
      <c r="H245" s="23" t="s">
        <v>228</v>
      </c>
      <c r="I245" s="25" t="s">
        <v>471</v>
      </c>
      <c r="J245" s="25"/>
      <c r="K245" s="25"/>
      <c r="L245" s="61"/>
      <c r="M245" s="111" t="s">
        <v>463</v>
      </c>
      <c r="N245" s="27" t="s">
        <v>42</v>
      </c>
      <c r="O245" s="28">
        <v>44271</v>
      </c>
      <c r="P245" s="29">
        <v>44272</v>
      </c>
      <c r="Q245" s="30" t="s">
        <v>472</v>
      </c>
      <c r="R245" s="34" t="s">
        <v>473</v>
      </c>
      <c r="S245" s="17" t="s">
        <v>474</v>
      </c>
      <c r="T245" s="18" t="str">
        <f t="shared" si="24"/>
        <v>&lt;0.851</v>
      </c>
      <c r="U245" s="18" t="str">
        <f t="shared" si="24"/>
        <v>&lt;0.877</v>
      </c>
      <c r="V245" s="19" t="str">
        <f t="shared" si="21"/>
        <v>&lt;1.7</v>
      </c>
      <c r="W245" s="20" t="str">
        <f t="shared" si="25"/>
        <v/>
      </c>
    </row>
    <row r="246" spans="1:23" x14ac:dyDescent="0.4">
      <c r="A246" s="25">
        <v>240</v>
      </c>
      <c r="B246" s="38" t="s">
        <v>475</v>
      </c>
      <c r="C246" s="5" t="s">
        <v>475</v>
      </c>
      <c r="D246" s="6" t="s">
        <v>273</v>
      </c>
      <c r="E246" s="10" t="s">
        <v>181</v>
      </c>
      <c r="F246" s="10" t="s">
        <v>181</v>
      </c>
      <c r="G246" s="50" t="s">
        <v>183</v>
      </c>
      <c r="H246" s="6" t="s">
        <v>177</v>
      </c>
      <c r="I246" s="10" t="s">
        <v>476</v>
      </c>
      <c r="J246" s="10"/>
      <c r="K246" s="10"/>
      <c r="L246" s="51" t="s">
        <v>64</v>
      </c>
      <c r="M246" s="112" t="s">
        <v>477</v>
      </c>
      <c r="N246" s="12" t="s">
        <v>180</v>
      </c>
      <c r="O246" s="13">
        <v>44256</v>
      </c>
      <c r="P246" s="14">
        <v>44256</v>
      </c>
      <c r="Q246" s="15" t="s">
        <v>403</v>
      </c>
      <c r="R246" s="31" t="s">
        <v>403</v>
      </c>
      <c r="S246" s="33" t="s">
        <v>404</v>
      </c>
      <c r="T246" s="18" t="str">
        <f>IF(Q246="","",IF(NOT(ISERROR(Q246*1)),ROUNDDOWN(Q246*1,2-INT(LOG(ABS(Q246*1)))),IFERROR("&lt;"&amp;ROUNDDOWN(IF(SUBSTITUTE(Q246,"&lt;","")*1&lt;=50,SUBSTITUTE(Q246,"&lt;","")*1,""),2-INT(LOG(ABS(SUBSTITUTE(Q246,"&lt;","")*1)))),IF(Q246="-",Q246,"入力形式が間違っています"))))</f>
        <v>&lt;10</v>
      </c>
      <c r="U246" s="18" t="str">
        <f t="shared" si="24"/>
        <v>&lt;10</v>
      </c>
      <c r="V246" s="19" t="str">
        <f t="shared" si="21"/>
        <v>&lt;20</v>
      </c>
      <c r="W246" s="20" t="str">
        <f t="shared" si="25"/>
        <v/>
      </c>
    </row>
    <row r="247" spans="1:23" x14ac:dyDescent="0.4">
      <c r="A247" s="25">
        <v>241</v>
      </c>
      <c r="B247" s="21" t="s">
        <v>475</v>
      </c>
      <c r="C247" s="5" t="s">
        <v>475</v>
      </c>
      <c r="D247" s="6" t="s">
        <v>273</v>
      </c>
      <c r="E247" s="10" t="s">
        <v>181</v>
      </c>
      <c r="F247" s="10" t="s">
        <v>181</v>
      </c>
      <c r="G247" s="50" t="s">
        <v>183</v>
      </c>
      <c r="H247" s="6" t="s">
        <v>177</v>
      </c>
      <c r="I247" s="10" t="s">
        <v>278</v>
      </c>
      <c r="J247" s="10"/>
      <c r="K247" s="10"/>
      <c r="L247" s="51" t="s">
        <v>64</v>
      </c>
      <c r="M247" s="48" t="s">
        <v>477</v>
      </c>
      <c r="N247" s="12" t="s">
        <v>180</v>
      </c>
      <c r="O247" s="13">
        <v>44257</v>
      </c>
      <c r="P247" s="14">
        <v>44257</v>
      </c>
      <c r="Q247" s="15" t="s">
        <v>403</v>
      </c>
      <c r="R247" s="16" t="s">
        <v>403</v>
      </c>
      <c r="S247" s="33" t="s">
        <v>404</v>
      </c>
      <c r="T247" s="18" t="str">
        <f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&lt;10</v>
      </c>
      <c r="U247" s="18" t="str">
        <f t="shared" ref="U247:U256" si="26">IF(R247="","",IF(NOT(ISERROR(R247*1)),ROUNDDOWN(R247*1,2-INT(LOG(ABS(R247*1)))),IFERROR("&lt;"&amp;ROUNDDOWN(IF(SUBSTITUTE(R247,"&lt;","")*1&lt;=50,SUBSTITUTE(R247,"&lt;","")*1,""),2-INT(LOG(ABS(SUBSTITUTE(R247,"&lt;","")*1)))),IF(R247="-",R247,"入力形式が間違っています"))))</f>
        <v>&lt;10</v>
      </c>
      <c r="V247" s="19" t="str">
        <f t="shared" si="21"/>
        <v>&lt;20</v>
      </c>
      <c r="W247" s="20"/>
    </row>
    <row r="248" spans="1:23" x14ac:dyDescent="0.4">
      <c r="A248" s="25">
        <v>242</v>
      </c>
      <c r="B248" s="104" t="s">
        <v>475</v>
      </c>
      <c r="C248" s="5" t="s">
        <v>475</v>
      </c>
      <c r="D248" s="23" t="s">
        <v>277</v>
      </c>
      <c r="E248" s="10" t="s">
        <v>181</v>
      </c>
      <c r="F248" s="10" t="s">
        <v>181</v>
      </c>
      <c r="G248" s="50" t="s">
        <v>183</v>
      </c>
      <c r="H248" s="6" t="s">
        <v>177</v>
      </c>
      <c r="I248" s="10" t="s">
        <v>478</v>
      </c>
      <c r="J248" s="10"/>
      <c r="K248" s="10" t="s">
        <v>479</v>
      </c>
      <c r="L248" s="51" t="s">
        <v>64</v>
      </c>
      <c r="M248" s="48" t="s">
        <v>477</v>
      </c>
      <c r="N248" s="12" t="s">
        <v>180</v>
      </c>
      <c r="O248" s="28">
        <v>44258</v>
      </c>
      <c r="P248" s="29">
        <v>44258</v>
      </c>
      <c r="Q248" s="15" t="s">
        <v>403</v>
      </c>
      <c r="R248" s="16" t="s">
        <v>403</v>
      </c>
      <c r="S248" s="33" t="s">
        <v>404</v>
      </c>
      <c r="T248" s="18" t="str">
        <f>IF(Q248="","",IF(NOT(ISERROR(Q248*1)),ROUNDDOWN(Q248*1,2-INT(LOG(ABS(Q248*1)))),IFERROR("&lt;"&amp;ROUNDDOWN(IF(SUBSTITUTE(Q248,"&lt;","")*1&lt;=50,SUBSTITUTE(Q248,"&lt;","")*1,""),2-INT(LOG(ABS(SUBSTITUTE(Q248,"&lt;","")*1)))),IF(Q248="-",Q248,"入力形式が間違っています"))))</f>
        <v>&lt;10</v>
      </c>
      <c r="U248" s="18" t="str">
        <f t="shared" si="26"/>
        <v>&lt;10</v>
      </c>
      <c r="V248" s="19" t="str">
        <f t="shared" si="21"/>
        <v>&lt;20</v>
      </c>
      <c r="W248" s="20"/>
    </row>
    <row r="249" spans="1:23" x14ac:dyDescent="0.4">
      <c r="A249" s="25">
        <v>243</v>
      </c>
      <c r="B249" s="38" t="s">
        <v>475</v>
      </c>
      <c r="C249" s="5" t="s">
        <v>475</v>
      </c>
      <c r="D249" s="23" t="s">
        <v>480</v>
      </c>
      <c r="E249" s="25" t="s">
        <v>181</v>
      </c>
      <c r="F249" s="24" t="s">
        <v>181</v>
      </c>
      <c r="G249" s="50" t="s">
        <v>183</v>
      </c>
      <c r="H249" s="6" t="s">
        <v>177</v>
      </c>
      <c r="I249" s="25" t="s">
        <v>481</v>
      </c>
      <c r="J249" s="25"/>
      <c r="K249" s="25"/>
      <c r="L249" s="51" t="s">
        <v>64</v>
      </c>
      <c r="M249" s="48" t="s">
        <v>477</v>
      </c>
      <c r="N249" s="12" t="s">
        <v>180</v>
      </c>
      <c r="O249" s="28">
        <v>44259</v>
      </c>
      <c r="P249" s="29">
        <v>44259</v>
      </c>
      <c r="Q249" s="30" t="s">
        <v>403</v>
      </c>
      <c r="R249" s="31" t="s">
        <v>403</v>
      </c>
      <c r="S249" s="33" t="s">
        <v>404</v>
      </c>
      <c r="T249" s="18" t="str">
        <f t="shared" ref="T249:T256" si="27">IF(Q249="","",IF(NOT(ISERROR(Q249*1)),ROUNDDOWN(Q249*1,2-INT(LOG(ABS(Q249*1)))),IFERROR("&lt;"&amp;ROUNDDOWN(IF(SUBSTITUTE(Q249,"&lt;","")*1&lt;=50,SUBSTITUTE(Q249,"&lt;","")*1,""),2-INT(LOG(ABS(SUBSTITUTE(Q249,"&lt;","")*1)))),IF(Q249="-",Q249,"入力形式が間違っています"))))</f>
        <v>&lt;10</v>
      </c>
      <c r="U249" s="18" t="str">
        <f t="shared" si="26"/>
        <v>&lt;10</v>
      </c>
      <c r="V249" s="19" t="str">
        <f t="shared" si="21"/>
        <v>&lt;20</v>
      </c>
      <c r="W249" s="20" t="str">
        <f t="shared" ref="W249:W256" si="28">IF(ISERROR(V249*1),"",IF(AND(H249="飲料水",V249&gt;=11),"○",IF(AND(H249="牛乳・乳児用食品",V249&gt;=51),"○",IF(AND(H249&lt;&gt;"",V249&gt;=110),"○",""))))</f>
        <v/>
      </c>
    </row>
    <row r="250" spans="1:23" x14ac:dyDescent="0.4">
      <c r="A250" s="25">
        <v>244</v>
      </c>
      <c r="B250" s="21" t="s">
        <v>475</v>
      </c>
      <c r="C250" s="5" t="s">
        <v>475</v>
      </c>
      <c r="D250" s="23" t="s">
        <v>273</v>
      </c>
      <c r="E250" s="25" t="s">
        <v>181</v>
      </c>
      <c r="F250" s="24" t="s">
        <v>181</v>
      </c>
      <c r="G250" s="50" t="s">
        <v>183</v>
      </c>
      <c r="H250" s="23" t="s">
        <v>177</v>
      </c>
      <c r="I250" s="25" t="s">
        <v>482</v>
      </c>
      <c r="J250" s="25"/>
      <c r="K250" s="25"/>
      <c r="L250" s="51" t="s">
        <v>64</v>
      </c>
      <c r="M250" s="48" t="s">
        <v>477</v>
      </c>
      <c r="N250" s="27" t="s">
        <v>180</v>
      </c>
      <c r="O250" s="28">
        <v>44264</v>
      </c>
      <c r="P250" s="29">
        <v>44264</v>
      </c>
      <c r="Q250" s="30" t="s">
        <v>403</v>
      </c>
      <c r="R250" s="31" t="s">
        <v>403</v>
      </c>
      <c r="S250" s="33" t="s">
        <v>404</v>
      </c>
      <c r="T250" s="18" t="str">
        <f t="shared" si="27"/>
        <v>&lt;10</v>
      </c>
      <c r="U250" s="18" t="str">
        <f t="shared" si="26"/>
        <v>&lt;10</v>
      </c>
      <c r="V250" s="19" t="str">
        <f t="shared" si="21"/>
        <v>&lt;20</v>
      </c>
      <c r="W250" s="20" t="str">
        <f t="shared" si="28"/>
        <v/>
      </c>
    </row>
    <row r="251" spans="1:23" x14ac:dyDescent="0.4">
      <c r="A251" s="25">
        <v>245</v>
      </c>
      <c r="B251" s="4" t="s">
        <v>475</v>
      </c>
      <c r="C251" s="5" t="s">
        <v>475</v>
      </c>
      <c r="D251" s="23" t="s">
        <v>277</v>
      </c>
      <c r="E251" s="25" t="s">
        <v>181</v>
      </c>
      <c r="F251" s="24" t="s">
        <v>181</v>
      </c>
      <c r="G251" s="50" t="s">
        <v>183</v>
      </c>
      <c r="H251" s="23" t="s">
        <v>177</v>
      </c>
      <c r="I251" s="25" t="s">
        <v>278</v>
      </c>
      <c r="J251" s="25"/>
      <c r="K251" s="25"/>
      <c r="L251" s="51" t="s">
        <v>64</v>
      </c>
      <c r="M251" s="9" t="s">
        <v>477</v>
      </c>
      <c r="N251" s="27" t="s">
        <v>180</v>
      </c>
      <c r="O251" s="28">
        <v>44265</v>
      </c>
      <c r="P251" s="29">
        <v>44265</v>
      </c>
      <c r="Q251" s="30" t="s">
        <v>403</v>
      </c>
      <c r="R251" s="31" t="s">
        <v>403</v>
      </c>
      <c r="S251" s="33" t="s">
        <v>404</v>
      </c>
      <c r="T251" s="18" t="str">
        <f t="shared" si="27"/>
        <v>&lt;10</v>
      </c>
      <c r="U251" s="18" t="str">
        <f t="shared" si="26"/>
        <v>&lt;10</v>
      </c>
      <c r="V251" s="19" t="str">
        <f t="shared" si="21"/>
        <v>&lt;20</v>
      </c>
      <c r="W251" s="20" t="str">
        <f t="shared" si="28"/>
        <v/>
      </c>
    </row>
    <row r="252" spans="1:23" x14ac:dyDescent="0.4">
      <c r="A252" s="25">
        <v>246</v>
      </c>
      <c r="B252" s="4" t="s">
        <v>410</v>
      </c>
      <c r="C252" s="5" t="s">
        <v>410</v>
      </c>
      <c r="D252" s="6" t="s">
        <v>483</v>
      </c>
      <c r="E252" s="10" t="s">
        <v>181</v>
      </c>
      <c r="F252" s="7" t="s">
        <v>484</v>
      </c>
      <c r="G252" s="50" t="s">
        <v>183</v>
      </c>
      <c r="H252" s="23" t="s">
        <v>61</v>
      </c>
      <c r="I252" s="10" t="s">
        <v>485</v>
      </c>
      <c r="J252" s="10" t="s">
        <v>486</v>
      </c>
      <c r="K252" s="10" t="s">
        <v>181</v>
      </c>
      <c r="L252" s="51" t="s">
        <v>64</v>
      </c>
      <c r="M252" s="11" t="s">
        <v>487</v>
      </c>
      <c r="N252" s="12" t="s">
        <v>42</v>
      </c>
      <c r="O252" s="13">
        <v>44272</v>
      </c>
      <c r="P252" s="14">
        <v>44273</v>
      </c>
      <c r="Q252" s="15" t="s">
        <v>488</v>
      </c>
      <c r="R252" s="16" t="s">
        <v>489</v>
      </c>
      <c r="S252" s="17" t="s">
        <v>438</v>
      </c>
      <c r="T252" s="18" t="str">
        <f t="shared" si="27"/>
        <v>&lt;3.6</v>
      </c>
      <c r="U252" s="18" t="str">
        <f t="shared" si="26"/>
        <v>&lt;3.5</v>
      </c>
      <c r="V252" s="19" t="str">
        <f t="shared" si="21"/>
        <v>&lt;7.1</v>
      </c>
      <c r="W252" s="20" t="str">
        <f t="shared" si="28"/>
        <v/>
      </c>
    </row>
    <row r="253" spans="1:23" x14ac:dyDescent="0.4">
      <c r="A253" s="25">
        <v>247</v>
      </c>
      <c r="B253" s="4" t="s">
        <v>490</v>
      </c>
      <c r="C253" s="5" t="s">
        <v>490</v>
      </c>
      <c r="D253" s="6" t="s">
        <v>483</v>
      </c>
      <c r="E253" s="10" t="s">
        <v>491</v>
      </c>
      <c r="F253" s="7" t="s">
        <v>492</v>
      </c>
      <c r="G253" s="50" t="s">
        <v>60</v>
      </c>
      <c r="H253" s="23" t="s">
        <v>61</v>
      </c>
      <c r="I253" s="10" t="s">
        <v>125</v>
      </c>
      <c r="J253" s="10" t="s">
        <v>63</v>
      </c>
      <c r="K253" s="10" t="s">
        <v>491</v>
      </c>
      <c r="L253" s="51" t="s">
        <v>64</v>
      </c>
      <c r="M253" s="11" t="s">
        <v>493</v>
      </c>
      <c r="N253" s="12" t="s">
        <v>42</v>
      </c>
      <c r="O253" s="13">
        <v>44274</v>
      </c>
      <c r="P253" s="14">
        <v>44274</v>
      </c>
      <c r="Q253" s="15" t="s">
        <v>494</v>
      </c>
      <c r="R253" s="16" t="s">
        <v>495</v>
      </c>
      <c r="S253" s="17" t="s">
        <v>291</v>
      </c>
      <c r="T253" s="18" t="str">
        <f t="shared" si="27"/>
        <v>&lt;2.98</v>
      </c>
      <c r="U253" s="18" t="str">
        <f t="shared" si="26"/>
        <v>&lt;3</v>
      </c>
      <c r="V253" s="19" t="str">
        <f t="shared" si="21"/>
        <v>&lt;6</v>
      </c>
      <c r="W253" s="20" t="str">
        <f t="shared" si="28"/>
        <v/>
      </c>
    </row>
    <row r="254" spans="1:23" x14ac:dyDescent="0.4">
      <c r="A254" s="25">
        <v>248</v>
      </c>
      <c r="B254" s="21" t="s">
        <v>490</v>
      </c>
      <c r="C254" s="22" t="s">
        <v>490</v>
      </c>
      <c r="D254" s="23" t="s">
        <v>496</v>
      </c>
      <c r="E254" s="25" t="s">
        <v>491</v>
      </c>
      <c r="F254" s="24" t="s">
        <v>497</v>
      </c>
      <c r="G254" s="50" t="s">
        <v>60</v>
      </c>
      <c r="H254" s="23" t="s">
        <v>61</v>
      </c>
      <c r="I254" s="25" t="s">
        <v>498</v>
      </c>
      <c r="J254" s="25" t="s">
        <v>63</v>
      </c>
      <c r="K254" s="25" t="s">
        <v>491</v>
      </c>
      <c r="L254" s="61" t="s">
        <v>64</v>
      </c>
      <c r="M254" s="26" t="s">
        <v>493</v>
      </c>
      <c r="N254" s="27" t="s">
        <v>42</v>
      </c>
      <c r="O254" s="28">
        <v>44274</v>
      </c>
      <c r="P254" s="29">
        <v>44274</v>
      </c>
      <c r="Q254" s="30" t="s">
        <v>499</v>
      </c>
      <c r="R254" s="31" t="s">
        <v>500</v>
      </c>
      <c r="S254" s="17" t="s">
        <v>289</v>
      </c>
      <c r="T254" s="18" t="str">
        <f t="shared" si="27"/>
        <v>&lt;3.18</v>
      </c>
      <c r="U254" s="18" t="str">
        <f t="shared" si="26"/>
        <v>&lt;3.36</v>
      </c>
      <c r="V254" s="19" t="str">
        <f t="shared" si="21"/>
        <v>&lt;6.5</v>
      </c>
      <c r="W254" s="20" t="str">
        <f t="shared" si="28"/>
        <v/>
      </c>
    </row>
    <row r="255" spans="1:23" x14ac:dyDescent="0.4">
      <c r="A255" s="25">
        <v>249</v>
      </c>
      <c r="B255" s="21" t="s">
        <v>490</v>
      </c>
      <c r="C255" s="22" t="s">
        <v>490</v>
      </c>
      <c r="D255" s="23" t="s">
        <v>480</v>
      </c>
      <c r="E255" s="25" t="s">
        <v>491</v>
      </c>
      <c r="F255" s="24" t="s">
        <v>501</v>
      </c>
      <c r="G255" s="50" t="s">
        <v>60</v>
      </c>
      <c r="H255" s="23" t="s">
        <v>61</v>
      </c>
      <c r="I255" s="25" t="s">
        <v>502</v>
      </c>
      <c r="J255" s="25" t="s">
        <v>63</v>
      </c>
      <c r="K255" s="25" t="s">
        <v>491</v>
      </c>
      <c r="L255" s="61" t="s">
        <v>64</v>
      </c>
      <c r="M255" s="26" t="s">
        <v>493</v>
      </c>
      <c r="N255" s="27" t="s">
        <v>42</v>
      </c>
      <c r="O255" s="28">
        <v>44274</v>
      </c>
      <c r="P255" s="29">
        <v>44274</v>
      </c>
      <c r="Q255" s="30" t="s">
        <v>503</v>
      </c>
      <c r="R255" s="31" t="s">
        <v>504</v>
      </c>
      <c r="S255" s="17" t="s">
        <v>223</v>
      </c>
      <c r="T255" s="18" t="str">
        <f t="shared" si="27"/>
        <v>&lt;3.27</v>
      </c>
      <c r="U255" s="18" t="str">
        <f t="shared" si="26"/>
        <v>&lt;3.4</v>
      </c>
      <c r="V255" s="19" t="str">
        <f t="shared" si="21"/>
        <v>&lt;6.7</v>
      </c>
      <c r="W255" s="20" t="str">
        <f t="shared" si="28"/>
        <v/>
      </c>
    </row>
    <row r="256" spans="1:23" x14ac:dyDescent="0.4">
      <c r="A256" s="25">
        <v>250</v>
      </c>
      <c r="B256" s="4" t="s">
        <v>410</v>
      </c>
      <c r="C256" s="5" t="s">
        <v>410</v>
      </c>
      <c r="D256" s="6" t="s">
        <v>273</v>
      </c>
      <c r="E256" s="10" t="s">
        <v>181</v>
      </c>
      <c r="F256" s="7" t="s">
        <v>181</v>
      </c>
      <c r="G256" s="50" t="s">
        <v>183</v>
      </c>
      <c r="H256" s="23" t="s">
        <v>177</v>
      </c>
      <c r="I256" s="10" t="s">
        <v>407</v>
      </c>
      <c r="J256" s="10"/>
      <c r="K256" s="10" t="s">
        <v>181</v>
      </c>
      <c r="L256" s="51" t="s">
        <v>64</v>
      </c>
      <c r="M256" s="11" t="s">
        <v>487</v>
      </c>
      <c r="N256" s="12" t="s">
        <v>42</v>
      </c>
      <c r="O256" s="13">
        <v>44272</v>
      </c>
      <c r="P256" s="14">
        <v>44274</v>
      </c>
      <c r="Q256" s="15" t="s">
        <v>489</v>
      </c>
      <c r="R256" s="16" t="s">
        <v>505</v>
      </c>
      <c r="S256" s="17" t="s">
        <v>506</v>
      </c>
      <c r="T256" s="18" t="str">
        <f t="shared" si="27"/>
        <v>&lt;3.5</v>
      </c>
      <c r="U256" s="18" t="str">
        <f t="shared" si="26"/>
        <v>&lt;3.4</v>
      </c>
      <c r="V256" s="19" t="str">
        <f t="shared" si="21"/>
        <v>&lt;6.9</v>
      </c>
      <c r="W256" s="20" t="str">
        <f t="shared" si="28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46">
    <cfRule type="expression" dxfId="19" priority="20">
      <formula>$W7="○"</formula>
    </cfRule>
  </conditionalFormatting>
  <conditionalFormatting sqref="V47:V61">
    <cfRule type="expression" dxfId="18" priority="19">
      <formula>$W47="○"</formula>
    </cfRule>
  </conditionalFormatting>
  <conditionalFormatting sqref="V62:V80">
    <cfRule type="expression" dxfId="17" priority="18">
      <formula>$W62="○"</formula>
    </cfRule>
  </conditionalFormatting>
  <conditionalFormatting sqref="V81:V84">
    <cfRule type="expression" dxfId="16" priority="17">
      <formula>$W81="○"</formula>
    </cfRule>
  </conditionalFormatting>
  <conditionalFormatting sqref="V85:V123">
    <cfRule type="expression" dxfId="15" priority="16">
      <formula>$W85="○"</formula>
    </cfRule>
  </conditionalFormatting>
  <conditionalFormatting sqref="V124:V171">
    <cfRule type="expression" dxfId="14" priority="15">
      <formula>$W124="○"</formula>
    </cfRule>
  </conditionalFormatting>
  <conditionalFormatting sqref="V172:V198">
    <cfRule type="expression" dxfId="13" priority="14">
      <formula>$W172="○"</formula>
    </cfRule>
  </conditionalFormatting>
  <conditionalFormatting sqref="V199:V224">
    <cfRule type="expression" dxfId="12" priority="13">
      <formula>$W199="○"</formula>
    </cfRule>
  </conditionalFormatting>
  <conditionalFormatting sqref="V225:V229">
    <cfRule type="expression" dxfId="11" priority="12">
      <formula>$W225="○"</formula>
    </cfRule>
  </conditionalFormatting>
  <conditionalFormatting sqref="V230:V233">
    <cfRule type="expression" dxfId="10" priority="11">
      <formula>$W230="○"</formula>
    </cfRule>
  </conditionalFormatting>
  <conditionalFormatting sqref="V234:V237">
    <cfRule type="expression" dxfId="9" priority="10">
      <formula>$W234="○"</formula>
    </cfRule>
  </conditionalFormatting>
  <conditionalFormatting sqref="V238:V240">
    <cfRule type="expression" dxfId="8" priority="9">
      <formula>$W238="○"</formula>
    </cfRule>
  </conditionalFormatting>
  <conditionalFormatting sqref="V241">
    <cfRule type="expression" dxfId="7" priority="8">
      <formula>$W241="○"</formula>
    </cfRule>
  </conditionalFormatting>
  <conditionalFormatting sqref="V242">
    <cfRule type="expression" dxfId="6" priority="7">
      <formula>$W242="○"</formula>
    </cfRule>
  </conditionalFormatting>
  <conditionalFormatting sqref="V243:V245">
    <cfRule type="expression" dxfId="5" priority="6">
      <formula>$W243="○"</formula>
    </cfRule>
  </conditionalFormatting>
  <conditionalFormatting sqref="V249:V251">
    <cfRule type="expression" dxfId="4" priority="5">
      <formula>$W249="○"</formula>
    </cfRule>
  </conditionalFormatting>
  <conditionalFormatting sqref="V246:V248">
    <cfRule type="expression" dxfId="3" priority="4">
      <formula>$W246="○"</formula>
    </cfRule>
  </conditionalFormatting>
  <conditionalFormatting sqref="V252">
    <cfRule type="expression" dxfId="2" priority="3">
      <formula>$W252="○"</formula>
    </cfRule>
  </conditionalFormatting>
  <conditionalFormatting sqref="V253:V255">
    <cfRule type="expression" dxfId="1" priority="2">
      <formula>$W253="○"</formula>
    </cfRule>
  </conditionalFormatting>
  <conditionalFormatting sqref="V256">
    <cfRule type="expression" dxfId="0" priority="1">
      <formula>$W256="○"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2021-03-22T05:56:00Z</dcterms:modified>
</cp:coreProperties>
</file>