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1.inside.mhlw.go.jp\課室領域1\10904780_健康局　予防接種室\！新型コロナ対応！\★コロナワクチンの流通・接種体制\◆◆自治体準備チーム◆◆\★緊急包括支援交付金\07費用請求\個別接種の促進\11月事務連絡\"/>
    </mc:Choice>
  </mc:AlternateContent>
  <bookViews>
    <workbookView xWindow="0" yWindow="0" windowWidth="28800" windowHeight="12210" firstSheet="1" activeTab="1"/>
  </bookViews>
  <sheets>
    <sheet name="リストデータ" sheetId="14" state="hidden" r:id="rId1"/>
    <sheet name="診療所・病院兼用" sheetId="7" r:id="rId2"/>
  </sheets>
  <definedNames>
    <definedName name="_xlnm._FilterDatabase" localSheetId="1" hidden="1">診療所・病院兼用!$A$8:$N$31</definedName>
    <definedName name="_xlnm.Print_Area" localSheetId="1">診療所・病院兼用!$A$1:$N$80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 i="7" l="1"/>
  <c r="J34" i="7"/>
  <c r="J33" i="7"/>
  <c r="I28" i="7" l="1"/>
  <c r="H28" i="7"/>
  <c r="G28" i="7"/>
  <c r="F28" i="7"/>
  <c r="E28" i="7"/>
  <c r="D28" i="7"/>
  <c r="C28" i="7"/>
  <c r="I24" i="7"/>
  <c r="H24" i="7"/>
  <c r="G24" i="7"/>
  <c r="F24" i="7"/>
  <c r="E24" i="7"/>
  <c r="D24" i="7"/>
  <c r="C24" i="7"/>
  <c r="I20" i="7"/>
  <c r="H20" i="7"/>
  <c r="G20" i="7"/>
  <c r="F20" i="7"/>
  <c r="E20" i="7"/>
  <c r="D20" i="7"/>
  <c r="C20" i="7"/>
  <c r="I16" i="7"/>
  <c r="H16" i="7"/>
  <c r="G16" i="7"/>
  <c r="F16" i="7"/>
  <c r="E16" i="7"/>
  <c r="D16" i="7"/>
  <c r="C16" i="7"/>
  <c r="I12" i="7"/>
  <c r="H12" i="7"/>
  <c r="G12" i="7"/>
  <c r="F12" i="7"/>
  <c r="E12" i="7"/>
  <c r="D12" i="7"/>
  <c r="C12" i="7"/>
  <c r="I8" i="7"/>
  <c r="H8" i="7"/>
  <c r="G8" i="7"/>
  <c r="F8" i="7"/>
  <c r="E8" i="7"/>
  <c r="D8" i="7"/>
  <c r="C8" i="7"/>
  <c r="AQ11" i="14"/>
  <c r="AP11" i="14"/>
  <c r="AO11" i="14"/>
  <c r="AN11" i="14"/>
  <c r="AM11" i="14"/>
  <c r="AL11" i="14"/>
  <c r="AK11" i="14"/>
  <c r="AJ11" i="14"/>
  <c r="AQ10" i="14"/>
  <c r="AP10" i="14"/>
  <c r="AO10" i="14"/>
  <c r="AN10" i="14"/>
  <c r="AM10" i="14"/>
  <c r="AL10" i="14"/>
  <c r="AK10" i="14"/>
  <c r="AJ10" i="14"/>
  <c r="AI10" i="14"/>
  <c r="AH10" i="14"/>
  <c r="AQ9" i="14"/>
  <c r="AP9" i="14"/>
  <c r="AO9" i="14"/>
  <c r="AN9" i="14"/>
  <c r="AM9" i="14"/>
  <c r="AL9" i="14"/>
  <c r="AQ8" i="14"/>
  <c r="AP8" i="14"/>
  <c r="AO8" i="14"/>
  <c r="AN8" i="14"/>
  <c r="AM8" i="14"/>
  <c r="AL8" i="14"/>
  <c r="AK8" i="14"/>
  <c r="AJ8" i="14"/>
  <c r="AI8" i="14"/>
  <c r="AQ7" i="14"/>
  <c r="AP7" i="14"/>
  <c r="AO7" i="14"/>
  <c r="AN7" i="14"/>
  <c r="AM7" i="14"/>
  <c r="AL7" i="14"/>
  <c r="AK7" i="14"/>
  <c r="AJ7" i="14"/>
  <c r="AI7" i="14"/>
  <c r="AH7" i="14"/>
  <c r="AG7" i="14"/>
  <c r="AQ6" i="14"/>
  <c r="AP6" i="14"/>
  <c r="AO6" i="14"/>
  <c r="AN6" i="14"/>
  <c r="AM6" i="14"/>
  <c r="AL6" i="14"/>
  <c r="AK6" i="14"/>
  <c r="AQ5" i="14"/>
  <c r="AP5" i="14"/>
  <c r="AO5" i="14"/>
  <c r="AN5" i="14"/>
  <c r="AM5" i="14"/>
  <c r="AL5" i="14"/>
  <c r="AK5" i="14"/>
  <c r="AJ5" i="14"/>
  <c r="AI5" i="14"/>
  <c r="AQ4" i="14"/>
  <c r="AP4" i="14"/>
  <c r="AO4" i="14"/>
  <c r="AN4" i="14"/>
  <c r="AM4" i="14"/>
  <c r="AL4" i="14"/>
  <c r="AK4" i="14"/>
  <c r="AJ4" i="14"/>
  <c r="AI4" i="14"/>
  <c r="AH4" i="14"/>
  <c r="AG4" i="14"/>
  <c r="AF4" i="14"/>
  <c r="AQ3" i="14"/>
  <c r="AP3" i="14"/>
  <c r="AO3" i="14"/>
  <c r="AN3" i="14"/>
  <c r="AM3" i="14"/>
  <c r="AJ9" i="14"/>
  <c r="AK9" i="14" s="1"/>
  <c r="AJ6" i="14"/>
  <c r="AJ3" i="14"/>
  <c r="AK3" i="14" s="1"/>
  <c r="AL3" i="14" s="1"/>
  <c r="I11" i="14"/>
  <c r="J11" i="14" s="1"/>
  <c r="K11" i="14" s="1"/>
  <c r="L11" i="14" s="1"/>
  <c r="M11" i="14" s="1"/>
  <c r="N11" i="14" s="1"/>
  <c r="O11" i="14" s="1"/>
  <c r="P11" i="14" s="1"/>
  <c r="Q11" i="14" s="1"/>
  <c r="R11" i="14" s="1"/>
  <c r="S11" i="14" s="1"/>
  <c r="T11" i="14" s="1"/>
  <c r="U11" i="14" s="1"/>
  <c r="V11" i="14" s="1"/>
  <c r="W11" i="14" s="1"/>
  <c r="X11" i="14" s="1"/>
  <c r="Y11" i="14" s="1"/>
  <c r="Z11" i="14" s="1"/>
  <c r="AA11" i="14" s="1"/>
  <c r="AB11" i="14" s="1"/>
  <c r="AC11" i="14" s="1"/>
  <c r="AD11" i="14" s="1"/>
  <c r="AE11" i="14" s="1"/>
  <c r="AF11" i="14" s="1"/>
  <c r="AG11" i="14" s="1"/>
  <c r="AH11" i="14" s="1"/>
  <c r="AI11" i="14" s="1"/>
  <c r="I10" i="14"/>
  <c r="J10" i="14" s="1"/>
  <c r="K10" i="14" s="1"/>
  <c r="L10" i="14" s="1"/>
  <c r="M10" i="14" s="1"/>
  <c r="N10" i="14" s="1"/>
  <c r="O10" i="14" s="1"/>
  <c r="P10" i="14" s="1"/>
  <c r="Q10" i="14" s="1"/>
  <c r="R10" i="14" s="1"/>
  <c r="S10" i="14" s="1"/>
  <c r="T10" i="14" s="1"/>
  <c r="U10" i="14" s="1"/>
  <c r="V10" i="14" s="1"/>
  <c r="W10" i="14" s="1"/>
  <c r="X10" i="14" s="1"/>
  <c r="Y10" i="14" s="1"/>
  <c r="Z10" i="14" s="1"/>
  <c r="AA10" i="14" s="1"/>
  <c r="AB10" i="14" s="1"/>
  <c r="AC10" i="14" s="1"/>
  <c r="AD10" i="14" s="1"/>
  <c r="AE10" i="14" s="1"/>
  <c r="AF10" i="14" s="1"/>
  <c r="AG10" i="14" s="1"/>
  <c r="R9" i="14"/>
  <c r="S9" i="14" s="1"/>
  <c r="T9" i="14" s="1"/>
  <c r="U9" i="14" s="1"/>
  <c r="V9" i="14" s="1"/>
  <c r="W9" i="14" s="1"/>
  <c r="X9" i="14" s="1"/>
  <c r="Y9" i="14" s="1"/>
  <c r="Z9" i="14" s="1"/>
  <c r="AA9" i="14" s="1"/>
  <c r="AB9" i="14" s="1"/>
  <c r="AC9" i="14" s="1"/>
  <c r="AD9" i="14" s="1"/>
  <c r="AE9" i="14" s="1"/>
  <c r="AF9" i="14" s="1"/>
  <c r="AG9" i="14" s="1"/>
  <c r="AH9" i="14" s="1"/>
  <c r="AI9" i="14" s="1"/>
  <c r="N9" i="14"/>
  <c r="O9" i="14" s="1"/>
  <c r="P9" i="14" s="1"/>
  <c r="Q9" i="14" s="1"/>
  <c r="J9" i="14"/>
  <c r="K9" i="14" s="1"/>
  <c r="L9" i="14" s="1"/>
  <c r="M9" i="14" s="1"/>
  <c r="I9" i="14"/>
  <c r="Q8" i="14"/>
  <c r="R8" i="14" s="1"/>
  <c r="S8" i="14" s="1"/>
  <c r="T8" i="14" s="1"/>
  <c r="U8" i="14" s="1"/>
  <c r="V8" i="14" s="1"/>
  <c r="W8" i="14" s="1"/>
  <c r="X8" i="14" s="1"/>
  <c r="Y8" i="14" s="1"/>
  <c r="Z8" i="14" s="1"/>
  <c r="AA8" i="14" s="1"/>
  <c r="AB8" i="14" s="1"/>
  <c r="AC8" i="14" s="1"/>
  <c r="AD8" i="14" s="1"/>
  <c r="AE8" i="14" s="1"/>
  <c r="AF8" i="14" s="1"/>
  <c r="AG8" i="14" s="1"/>
  <c r="AH8" i="14" s="1"/>
  <c r="M8" i="14"/>
  <c r="N8" i="14" s="1"/>
  <c r="O8" i="14" s="1"/>
  <c r="P8" i="14" s="1"/>
  <c r="I8" i="14"/>
  <c r="J8" i="14" s="1"/>
  <c r="K8" i="14" s="1"/>
  <c r="L8" i="14" s="1"/>
  <c r="L7" i="14"/>
  <c r="M7" i="14" s="1"/>
  <c r="N7" i="14" s="1"/>
  <c r="O7" i="14" s="1"/>
  <c r="P7" i="14" s="1"/>
  <c r="Q7" i="14" s="1"/>
  <c r="R7" i="14" s="1"/>
  <c r="S7" i="14" s="1"/>
  <c r="T7" i="14" s="1"/>
  <c r="U7" i="14" s="1"/>
  <c r="V7" i="14" s="1"/>
  <c r="W7" i="14" s="1"/>
  <c r="X7" i="14" s="1"/>
  <c r="Y7" i="14" s="1"/>
  <c r="Z7" i="14" s="1"/>
  <c r="AA7" i="14" s="1"/>
  <c r="AB7" i="14" s="1"/>
  <c r="AC7" i="14" s="1"/>
  <c r="AD7" i="14" s="1"/>
  <c r="AE7" i="14" s="1"/>
  <c r="AF7" i="14" s="1"/>
  <c r="I7" i="14"/>
  <c r="J7" i="14" s="1"/>
  <c r="K7" i="14" s="1"/>
  <c r="K6" i="14"/>
  <c r="L6" i="14" s="1"/>
  <c r="M6" i="14" s="1"/>
  <c r="N6" i="14" s="1"/>
  <c r="O6" i="14" s="1"/>
  <c r="P6" i="14" s="1"/>
  <c r="Q6" i="14" s="1"/>
  <c r="R6" i="14" s="1"/>
  <c r="S6" i="14" s="1"/>
  <c r="T6" i="14" s="1"/>
  <c r="U6" i="14" s="1"/>
  <c r="V6" i="14" s="1"/>
  <c r="W6" i="14" s="1"/>
  <c r="X6" i="14" s="1"/>
  <c r="Y6" i="14" s="1"/>
  <c r="Z6" i="14" s="1"/>
  <c r="AA6" i="14" s="1"/>
  <c r="AB6" i="14" s="1"/>
  <c r="AC6" i="14" s="1"/>
  <c r="AD6" i="14" s="1"/>
  <c r="AE6" i="14" s="1"/>
  <c r="AF6" i="14" s="1"/>
  <c r="AG6" i="14" s="1"/>
  <c r="AH6" i="14" s="1"/>
  <c r="AI6" i="14" s="1"/>
  <c r="I6" i="14"/>
  <c r="J6" i="14" s="1"/>
  <c r="J5" i="14"/>
  <c r="K5" i="14" s="1"/>
  <c r="L5" i="14" s="1"/>
  <c r="M5" i="14" s="1"/>
  <c r="N5" i="14" s="1"/>
  <c r="O5" i="14" s="1"/>
  <c r="P5" i="14" s="1"/>
  <c r="Q5" i="14" s="1"/>
  <c r="R5" i="14" s="1"/>
  <c r="S5" i="14" s="1"/>
  <c r="T5" i="14" s="1"/>
  <c r="U5" i="14" s="1"/>
  <c r="V5" i="14" s="1"/>
  <c r="W5" i="14" s="1"/>
  <c r="X5" i="14" s="1"/>
  <c r="Y5" i="14" s="1"/>
  <c r="Z5" i="14" s="1"/>
  <c r="AA5" i="14" s="1"/>
  <c r="AB5" i="14" s="1"/>
  <c r="AC5" i="14" s="1"/>
  <c r="AD5" i="14" s="1"/>
  <c r="AE5" i="14" s="1"/>
  <c r="AF5" i="14" s="1"/>
  <c r="AG5" i="14" s="1"/>
  <c r="AH5" i="14" s="1"/>
  <c r="I5" i="14"/>
  <c r="J4" i="14"/>
  <c r="K4" i="14" s="1"/>
  <c r="L4" i="14" s="1"/>
  <c r="M4" i="14" s="1"/>
  <c r="N4" i="14" s="1"/>
  <c r="O4" i="14" s="1"/>
  <c r="P4" i="14" s="1"/>
  <c r="Q4" i="14" s="1"/>
  <c r="R4" i="14" s="1"/>
  <c r="S4" i="14" s="1"/>
  <c r="T4" i="14" s="1"/>
  <c r="U4" i="14" s="1"/>
  <c r="V4" i="14" s="1"/>
  <c r="W4" i="14" s="1"/>
  <c r="X4" i="14" s="1"/>
  <c r="Y4" i="14" s="1"/>
  <c r="Z4" i="14" s="1"/>
  <c r="AA4" i="14" s="1"/>
  <c r="AB4" i="14" s="1"/>
  <c r="AC4" i="14" s="1"/>
  <c r="AD4" i="14" s="1"/>
  <c r="AE4" i="14" s="1"/>
  <c r="I4" i="14"/>
  <c r="M3" i="14"/>
  <c r="N3" i="14" s="1"/>
  <c r="O3" i="14" s="1"/>
  <c r="P3" i="14" s="1"/>
  <c r="Q3" i="14" s="1"/>
  <c r="R3" i="14" s="1"/>
  <c r="S3" i="14" s="1"/>
  <c r="T3" i="14" s="1"/>
  <c r="U3" i="14" s="1"/>
  <c r="V3" i="14" s="1"/>
  <c r="W3" i="14" s="1"/>
  <c r="X3" i="14" s="1"/>
  <c r="Y3" i="14" s="1"/>
  <c r="Z3" i="14" s="1"/>
  <c r="AA3" i="14" s="1"/>
  <c r="AB3" i="14" s="1"/>
  <c r="AC3" i="14" s="1"/>
  <c r="AD3" i="14" s="1"/>
  <c r="AE3" i="14" s="1"/>
  <c r="AF3" i="14" s="1"/>
  <c r="AG3" i="14" s="1"/>
  <c r="AH3" i="14" s="1"/>
  <c r="AI3" i="14" s="1"/>
  <c r="L3" i="14"/>
  <c r="I3" i="14"/>
  <c r="J3" i="14" s="1"/>
  <c r="K3" i="14" s="1"/>
  <c r="AQ2" i="14"/>
  <c r="AP2" i="14"/>
  <c r="AO2" i="14"/>
  <c r="AN2" i="14"/>
  <c r="AM2" i="14"/>
  <c r="AL2" i="14"/>
  <c r="AK2" i="14"/>
  <c r="AJ2" i="14"/>
  <c r="G2" i="14"/>
  <c r="H2" i="14" s="1"/>
  <c r="I2" i="14" s="1"/>
  <c r="J2" i="14" s="1"/>
  <c r="K2" i="14" s="1"/>
  <c r="L2" i="14" s="1"/>
  <c r="M2" i="14" s="1"/>
  <c r="N2" i="14" s="1"/>
  <c r="O2" i="14" s="1"/>
  <c r="P2" i="14" s="1"/>
  <c r="Q2" i="14" s="1"/>
  <c r="R2" i="14" s="1"/>
  <c r="S2" i="14" s="1"/>
  <c r="T2" i="14" s="1"/>
  <c r="U2" i="14" s="1"/>
  <c r="V2" i="14" s="1"/>
  <c r="W2" i="14" s="1"/>
  <c r="X2" i="14" s="1"/>
  <c r="Y2" i="14" s="1"/>
  <c r="Z2" i="14" s="1"/>
  <c r="AA2" i="14" s="1"/>
  <c r="AB2" i="14" s="1"/>
  <c r="AC2" i="14" s="1"/>
  <c r="AD2" i="14" s="1"/>
  <c r="AE2" i="14" s="1"/>
  <c r="AF2" i="14" s="1"/>
  <c r="AG2" i="14" s="1"/>
  <c r="AH2" i="14" s="1"/>
  <c r="AI2" i="14" s="1"/>
  <c r="F2" i="14"/>
  <c r="E11" i="14"/>
  <c r="D11" i="14"/>
  <c r="C11" i="14"/>
  <c r="B11" i="14"/>
  <c r="B10" i="14"/>
  <c r="F9" i="14"/>
  <c r="E9" i="14"/>
  <c r="D9" i="14"/>
  <c r="C9" i="14"/>
  <c r="B9" i="14"/>
  <c r="D8" i="14"/>
  <c r="C8" i="14"/>
  <c r="B8" i="14"/>
  <c r="F6" i="14"/>
  <c r="E6" i="14"/>
  <c r="D6" i="14"/>
  <c r="C6" i="14"/>
  <c r="B6" i="14"/>
  <c r="C5" i="14"/>
  <c r="B5" i="14"/>
  <c r="C4" i="14"/>
  <c r="B4" i="14"/>
  <c r="G3" i="14"/>
  <c r="F3" i="14"/>
  <c r="E3" i="14"/>
  <c r="D3" i="14"/>
  <c r="C3" i="14"/>
  <c r="B3" i="14"/>
  <c r="D2" i="14"/>
  <c r="C2" i="14"/>
  <c r="B2" i="14"/>
  <c r="J26" i="7"/>
  <c r="J25" i="7"/>
  <c r="A52" i="7" l="1"/>
  <c r="J43" i="7"/>
  <c r="D38" i="7" l="1"/>
  <c r="J30" i="7"/>
  <c r="J29" i="7"/>
  <c r="J22" i="7"/>
  <c r="J21" i="7"/>
  <c r="J18" i="7"/>
  <c r="J17" i="7"/>
  <c r="J14" i="7"/>
  <c r="J13" i="7"/>
  <c r="J10" i="7"/>
  <c r="C62" i="7" l="1"/>
  <c r="H62" i="7" s="1"/>
  <c r="L62" i="7" s="1"/>
  <c r="C61" i="7"/>
  <c r="H61" i="7" s="1"/>
  <c r="L61" i="7" s="1"/>
  <c r="E55" i="7" l="1"/>
</calcChain>
</file>

<file path=xl/comments1.xml><?xml version="1.0" encoding="utf-8"?>
<comments xmlns="http://schemas.openxmlformats.org/spreadsheetml/2006/main">
  <authors>
    <author>厚生労働省ネットワークシステム</author>
  </authors>
  <commentList>
    <comment ref="F2" authorId="0" shapeId="0">
      <text>
        <r>
          <rPr>
            <b/>
            <sz val="26"/>
            <color indexed="81"/>
            <rFont val="MS P ゴシック"/>
            <family val="3"/>
            <charset val="128"/>
          </rPr>
          <t>リストより選択</t>
        </r>
        <r>
          <rPr>
            <sz val="26"/>
            <color indexed="81"/>
            <rFont val="MS P ゴシック"/>
            <family val="3"/>
            <charset val="128"/>
          </rPr>
          <t xml:space="preserve">
</t>
        </r>
      </text>
    </comment>
  </commentList>
</comments>
</file>

<file path=xl/sharedStrings.xml><?xml version="1.0" encoding="utf-8"?>
<sst xmlns="http://schemas.openxmlformats.org/spreadsheetml/2006/main" count="132" uniqueCount="63">
  <si>
    <t>（日）</t>
    <rPh sb="1" eb="2">
      <t>ニチ</t>
    </rPh>
    <phoneticPr fontId="2"/>
  </si>
  <si>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</si>
  <si>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</si>
  <si>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</si>
  <si>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</si>
  <si>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</si>
  <si>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</si>
  <si>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備考</t>
    <rPh sb="0" eb="2">
      <t>ビコウ</t>
    </rPh>
    <phoneticPr fontId="2"/>
  </si>
  <si>
    <t>接種回数</t>
    <rPh sb="0" eb="2">
      <t>セッシュ</t>
    </rPh>
    <rPh sb="2" eb="4">
      <t>カイスウ</t>
    </rPh>
    <phoneticPr fontId="2"/>
  </si>
  <si>
    <t>○○○市区町村長　様</t>
    <rPh sb="3" eb="5">
      <t>シク</t>
    </rPh>
    <rPh sb="5" eb="7">
      <t>チョウソン</t>
    </rPh>
    <rPh sb="7" eb="8">
      <t>チョウ</t>
    </rPh>
    <rPh sb="9" eb="10">
      <t>サマ</t>
    </rPh>
    <phoneticPr fontId="2"/>
  </si>
  <si>
    <t>開設者氏名</t>
    <rPh sb="0" eb="3">
      <t>カイセツシャ</t>
    </rPh>
    <rPh sb="3" eb="5">
      <t>シメイ</t>
    </rPh>
    <phoneticPr fontId="2"/>
  </si>
  <si>
    <t>電話番号</t>
    <rPh sb="0" eb="2">
      <t>デンワ</t>
    </rPh>
    <rPh sb="2" eb="4">
      <t>バンゴウ</t>
    </rPh>
    <phoneticPr fontId="2"/>
  </si>
  <si>
    <t>請求金額</t>
    <rPh sb="0" eb="2">
      <t>セイキュウ</t>
    </rPh>
    <rPh sb="2" eb="4">
      <t>キンガク</t>
    </rPh>
    <phoneticPr fontId="5"/>
  </si>
  <si>
    <t>休日接種回数</t>
    <rPh sb="0" eb="2">
      <t>キュウジツ</t>
    </rPh>
    <rPh sb="2" eb="4">
      <t>セッシュ</t>
    </rPh>
    <rPh sb="4" eb="6">
      <t>カイスウ</t>
    </rPh>
    <phoneticPr fontId="2"/>
  </si>
  <si>
    <t>時間外</t>
    <rPh sb="0" eb="3">
      <t>ジカンガイ</t>
    </rPh>
    <phoneticPr fontId="2"/>
  </si>
  <si>
    <t>加算単価</t>
    <rPh sb="0" eb="2">
      <t>カサン</t>
    </rPh>
    <rPh sb="2" eb="4">
      <t>タンカ</t>
    </rPh>
    <phoneticPr fontId="2"/>
  </si>
  <si>
    <t>加算額（税抜き）</t>
    <rPh sb="0" eb="3">
      <t>カサンガク</t>
    </rPh>
    <rPh sb="4" eb="6">
      <t>ゼイヌ</t>
    </rPh>
    <phoneticPr fontId="2"/>
  </si>
  <si>
    <t>加算額（税込み）</t>
    <rPh sb="0" eb="3">
      <t>カサンガク</t>
    </rPh>
    <rPh sb="4" eb="6">
      <t>ゼイコ</t>
    </rPh>
    <phoneticPr fontId="2"/>
  </si>
  <si>
    <t>コロナウイルスワクチン接種の時間外及び休日対応に係る請求書</t>
    <rPh sb="11" eb="13">
      <t>セッシュ</t>
    </rPh>
    <rPh sb="14" eb="17">
      <t>ジカンガイ</t>
    </rPh>
    <rPh sb="17" eb="18">
      <t>オヨ</t>
    </rPh>
    <rPh sb="19" eb="21">
      <t>キュウジツ</t>
    </rPh>
    <rPh sb="21" eb="23">
      <t>タイオウ</t>
    </rPh>
    <rPh sb="24" eb="25">
      <t>カカワ</t>
    </rPh>
    <rPh sb="26" eb="29">
      <t>セイキュウショ</t>
    </rPh>
    <phoneticPr fontId="2"/>
  </si>
  <si>
    <t>日</t>
  </si>
  <si>
    <t>月</t>
  </si>
  <si>
    <t>火</t>
  </si>
  <si>
    <t>水</t>
  </si>
  <si>
    <t>木</t>
  </si>
  <si>
    <t>金</t>
  </si>
  <si>
    <t>土</t>
  </si>
  <si>
    <t>（参考）標榜する診療時間</t>
    <rPh sb="1" eb="3">
      <t>サンコウ</t>
    </rPh>
    <rPh sb="4" eb="6">
      <t>ヒョウボウ</t>
    </rPh>
    <rPh sb="8" eb="10">
      <t>シンリョウ</t>
    </rPh>
    <rPh sb="10" eb="12">
      <t>ジカン</t>
    </rPh>
    <phoneticPr fontId="2"/>
  </si>
  <si>
    <t>上記が事実と相違ないことを証明する。</t>
    <rPh sb="0" eb="2">
      <t>ジョウキ</t>
    </rPh>
    <rPh sb="3" eb="5">
      <t>ジジツ</t>
    </rPh>
    <rPh sb="6" eb="8">
      <t>ソウイ</t>
    </rPh>
    <rPh sb="13" eb="15">
      <t>ショウメイ</t>
    </rPh>
    <phoneticPr fontId="2"/>
  </si>
  <si>
    <t>金融機関コード</t>
    <rPh sb="0" eb="2">
      <t>キンユウ</t>
    </rPh>
    <rPh sb="2" eb="4">
      <t>キカン</t>
    </rPh>
    <phoneticPr fontId="2"/>
  </si>
  <si>
    <t>支店コード</t>
    <rPh sb="0" eb="2">
      <t>シテン</t>
    </rPh>
    <phoneticPr fontId="2"/>
  </si>
  <si>
    <t>金融機関名</t>
    <rPh sb="0" eb="2">
      <t>キンユウ</t>
    </rPh>
    <rPh sb="2" eb="5">
      <t>キカンメイ</t>
    </rPh>
    <phoneticPr fontId="2"/>
  </si>
  <si>
    <t>支店名</t>
    <rPh sb="0" eb="2">
      <t>シテン</t>
    </rPh>
    <rPh sb="2" eb="3">
      <t>メイ</t>
    </rPh>
    <phoneticPr fontId="2"/>
  </si>
  <si>
    <t>預金種別</t>
    <rPh sb="0" eb="2">
      <t>ヨキン</t>
    </rPh>
    <rPh sb="2" eb="4">
      <t>シュベツ</t>
    </rPh>
    <phoneticPr fontId="2"/>
  </si>
  <si>
    <t>口座番号</t>
    <rPh sb="0" eb="2">
      <t>コウザ</t>
    </rPh>
    <rPh sb="2" eb="4">
      <t>バンゴウ</t>
    </rPh>
    <phoneticPr fontId="2"/>
  </si>
  <si>
    <t>口座名義人</t>
    <rPh sb="0" eb="2">
      <t>コウザ</t>
    </rPh>
    <rPh sb="2" eb="5">
      <t>メイギニン</t>
    </rPh>
    <phoneticPr fontId="2"/>
  </si>
  <si>
    <t>フリガナ</t>
    <phoneticPr fontId="2"/>
  </si>
  <si>
    <t>様式１</t>
    <phoneticPr fontId="2"/>
  </si>
  <si>
    <t>（予診のみも含める）</t>
    <rPh sb="1" eb="3">
      <t>ヨシン</t>
    </rPh>
    <rPh sb="6" eb="7">
      <t>フク</t>
    </rPh>
    <phoneticPr fontId="2"/>
  </si>
  <si>
    <t>医療機関等名称</t>
    <phoneticPr fontId="2"/>
  </si>
  <si>
    <t>印</t>
    <rPh sb="0" eb="1">
      <t>イン</t>
    </rPh>
    <phoneticPr fontId="2"/>
  </si>
  <si>
    <t>医療機関等名称</t>
    <rPh sb="0" eb="2">
      <t>イリョウ</t>
    </rPh>
    <rPh sb="2" eb="4">
      <t>キカン</t>
    </rPh>
    <rPh sb="4" eb="5">
      <t>トウ</t>
    </rPh>
    <rPh sb="5" eb="7">
      <t>メイショウ</t>
    </rPh>
    <phoneticPr fontId="2"/>
  </si>
  <si>
    <t>医療機関○○クリニック</t>
    <rPh sb="0" eb="2">
      <t>イリョウ</t>
    </rPh>
    <rPh sb="2" eb="4">
      <t>キカン</t>
    </rPh>
    <phoneticPr fontId="2"/>
  </si>
  <si>
    <t>時間外の接種（予診のみも含める）</t>
    <rPh sb="0" eb="3">
      <t>ジカンガイ</t>
    </rPh>
    <rPh sb="4" eb="6">
      <t>セッシュ</t>
    </rPh>
    <rPh sb="7" eb="9">
      <t>ヨシン</t>
    </rPh>
    <rPh sb="12" eb="13">
      <t>フク</t>
    </rPh>
    <phoneticPr fontId="2"/>
  </si>
  <si>
    <t>休日の接種（予診のみも含める）</t>
    <rPh sb="0" eb="2">
      <t>キュウジツ</t>
    </rPh>
    <rPh sb="3" eb="5">
      <t>セッシュ</t>
    </rPh>
    <phoneticPr fontId="2"/>
  </si>
  <si>
    <t>　　下記のとおり、新型コロナウイルスワクチンの接種を行ったので報告する。</t>
    <rPh sb="2" eb="4">
      <t>カキ</t>
    </rPh>
    <rPh sb="9" eb="11">
      <t>シンガタ</t>
    </rPh>
    <rPh sb="23" eb="25">
      <t>セッシュ</t>
    </rPh>
    <rPh sb="26" eb="27">
      <t>オコナ</t>
    </rPh>
    <rPh sb="31" eb="33">
      <t>ホウコク</t>
    </rPh>
    <phoneticPr fontId="2"/>
  </si>
  <si>
    <t>職域以外</t>
    <rPh sb="0" eb="2">
      <t>ショクイキ</t>
    </rPh>
    <rPh sb="2" eb="4">
      <t>イガイ</t>
    </rPh>
    <phoneticPr fontId="2"/>
  </si>
  <si>
    <t>職域</t>
    <rPh sb="0" eb="2">
      <t>ショクイキ</t>
    </rPh>
    <phoneticPr fontId="2"/>
  </si>
  <si>
    <t>年　　　月　　　日</t>
    <rPh sb="0" eb="1">
      <t>ネン</t>
    </rPh>
    <rPh sb="4" eb="5">
      <t>ガツ</t>
    </rPh>
    <rPh sb="8" eb="9">
      <t>ニチ</t>
    </rPh>
    <phoneticPr fontId="2"/>
  </si>
  <si>
    <t>時間外接種計（予診のみも含める）</t>
    <rPh sb="0" eb="3">
      <t>ジカンガイ</t>
    </rPh>
    <rPh sb="3" eb="5">
      <t>セッシュ</t>
    </rPh>
    <phoneticPr fontId="2"/>
  </si>
  <si>
    <t>休日接種計（予診のみも含める）</t>
    <rPh sb="0" eb="2">
      <t>キュウジツ</t>
    </rPh>
    <rPh sb="2" eb="4">
      <t>セッシュ</t>
    </rPh>
    <phoneticPr fontId="2"/>
  </si>
  <si>
    <t>週の接種
回数</t>
    <rPh sb="0" eb="1">
      <t>シュウ</t>
    </rPh>
    <rPh sb="2" eb="4">
      <t>セッシュ</t>
    </rPh>
    <rPh sb="5" eb="7">
      <t>カイスウ</t>
    </rPh>
    <phoneticPr fontId="2"/>
  </si>
  <si>
    <t>　新型コロナウイルスワクチン接種の実績報告書</t>
    <rPh sb="1" eb="3">
      <t>シンガタ</t>
    </rPh>
    <rPh sb="14" eb="16">
      <t>セッシュ</t>
    </rPh>
    <rPh sb="17" eb="19">
      <t>ジッセキ</t>
    </rPh>
    <rPh sb="19" eb="22">
      <t>ホウコクショ</t>
    </rPh>
    <phoneticPr fontId="2"/>
  </si>
  <si>
    <t>令和4年1月期</t>
    <rPh sb="0" eb="2">
      <t>レイワ</t>
    </rPh>
    <rPh sb="3" eb="4">
      <t>ネン</t>
    </rPh>
    <rPh sb="5" eb="6">
      <t>ガツ</t>
    </rPh>
    <phoneticPr fontId="2"/>
  </si>
  <si>
    <t>令和4年2月期</t>
    <rPh sb="0" eb="2">
      <t>レイワ</t>
    </rPh>
    <rPh sb="3" eb="4">
      <t>ネン</t>
    </rPh>
    <rPh sb="5" eb="6">
      <t>ガツ</t>
    </rPh>
    <phoneticPr fontId="2"/>
  </si>
  <si>
    <t>令和4年3月期</t>
    <rPh sb="0" eb="2">
      <t>レイワ</t>
    </rPh>
    <rPh sb="3" eb="4">
      <t>ネン</t>
    </rPh>
    <rPh sb="5" eb="6">
      <t>ガツ</t>
    </rPh>
    <phoneticPr fontId="2"/>
  </si>
  <si>
    <t>令和4年4月期</t>
    <rPh sb="0" eb="2">
      <t>レイワ</t>
    </rPh>
    <rPh sb="3" eb="4">
      <t>ネン</t>
    </rPh>
    <rPh sb="5" eb="6">
      <t>ガツ</t>
    </rPh>
    <phoneticPr fontId="2"/>
  </si>
  <si>
    <t>令和4年5月期</t>
    <rPh sb="0" eb="2">
      <t>レイワ</t>
    </rPh>
    <rPh sb="3" eb="4">
      <t>ネン</t>
    </rPh>
    <rPh sb="5" eb="6">
      <t>ガツ</t>
    </rPh>
    <phoneticPr fontId="2"/>
  </si>
  <si>
    <t>令和4年6月期</t>
    <rPh sb="0" eb="2">
      <t>レイワ</t>
    </rPh>
    <rPh sb="3" eb="4">
      <t>ネン</t>
    </rPh>
    <rPh sb="5" eb="6">
      <t>ガツ</t>
    </rPh>
    <phoneticPr fontId="2"/>
  </si>
  <si>
    <t>令和4年7月期</t>
    <rPh sb="0" eb="2">
      <t>レイワ</t>
    </rPh>
    <rPh sb="3" eb="4">
      <t>ネン</t>
    </rPh>
    <rPh sb="5" eb="6">
      <t>ガツ</t>
    </rPh>
    <phoneticPr fontId="2"/>
  </si>
  <si>
    <t>令和4年8月期</t>
    <rPh sb="0" eb="2">
      <t>レイワ</t>
    </rPh>
    <rPh sb="3" eb="4">
      <t>ネン</t>
    </rPh>
    <rPh sb="5" eb="6">
      <t>ガツ</t>
    </rPh>
    <phoneticPr fontId="2"/>
  </si>
  <si>
    <t>令和4年9月期</t>
    <rPh sb="0" eb="2">
      <t>レイワ</t>
    </rPh>
    <rPh sb="3" eb="4">
      <t>ネン</t>
    </rPh>
    <rPh sb="5" eb="6">
      <t>ガツ</t>
    </rPh>
    <phoneticPr fontId="2"/>
  </si>
  <si>
    <t>令和3年12月期</t>
    <rPh sb="0" eb="2">
      <t>レイワ</t>
    </rPh>
    <rPh sb="3" eb="4">
      <t>ネン</t>
    </rPh>
    <rPh sb="6" eb="7">
      <t>ガツ</t>
    </rPh>
    <phoneticPr fontId="2"/>
  </si>
  <si>
    <t>令和3年12月期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</si>
</sst>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quot;¥&quot;\-#,##0"/>
    <numFmt numFmtId="176" formatCode="m/d"/>
    <numFmt numFmtId="177" formatCode="#,##0&quot;円&quot;;[Red]\-#,##0"/>
    <numFmt numFmtId="178" formatCode="#,##0&quot;回&quot;;[Red]\-#,##0"/>
    <numFmt numFmtId="179" formatCode="m/d;@"/>
  </numFmts>
  <fonts count="2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24"/>
      <color theme="1"/>
      <name val="游ゴシック"/>
      <family val="3"/>
      <charset val="128"/>
      <scheme val="minor"/>
    </font>
    <font>
      <sz val="16"/>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2"/>
      <color theme="1"/>
      <name val="游ゴシック"/>
      <family val="3"/>
      <charset val="128"/>
      <scheme val="minor"/>
    </font>
    <font>
      <sz val="26"/>
      <name val="游ゴシック"/>
      <family val="3"/>
      <charset val="128"/>
      <scheme val="minor"/>
    </font>
    <font>
      <sz val="26"/>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8"/>
      <color theme="1"/>
      <name val="游ゴシック"/>
      <family val="2"/>
      <charset val="128"/>
      <scheme val="minor"/>
    </font>
    <font>
      <b/>
      <sz val="16"/>
      <color theme="1"/>
      <name val="游ゴシック"/>
      <family val="3"/>
      <charset val="128"/>
      <scheme val="minor"/>
    </font>
    <font>
      <b/>
      <sz val="22"/>
      <color theme="1"/>
      <name val="游ゴシック"/>
      <family val="3"/>
      <charset val="128"/>
      <scheme val="minor"/>
    </font>
    <font>
      <sz val="14"/>
      <color theme="1"/>
      <name val="游ゴシック"/>
      <family val="2"/>
      <charset val="128"/>
      <scheme val="minor"/>
    </font>
    <font>
      <b/>
      <sz val="28"/>
      <color theme="1"/>
      <name val="游ゴシック"/>
      <family val="3"/>
      <charset val="128"/>
      <scheme val="minor"/>
    </font>
    <font>
      <sz val="22"/>
      <name val="游ゴシック"/>
      <family val="3"/>
      <charset val="128"/>
      <scheme val="minor"/>
    </font>
    <font>
      <sz val="20"/>
      <color theme="1"/>
      <name val="游ゴシック"/>
      <family val="2"/>
      <charset val="128"/>
      <scheme val="minor"/>
    </font>
    <font>
      <sz val="22"/>
      <color theme="1"/>
      <name val="游ゴシック"/>
      <family val="2"/>
      <charset val="128"/>
      <scheme val="minor"/>
    </font>
    <font>
      <sz val="28"/>
      <color theme="1"/>
      <name val="游ゴシック"/>
      <family val="3"/>
      <charset val="128"/>
      <scheme val="minor"/>
    </font>
    <font>
      <b/>
      <sz val="36"/>
      <color theme="1"/>
      <name val="游ゴシック"/>
      <family val="3"/>
      <charset val="128"/>
      <scheme val="minor"/>
    </font>
    <font>
      <b/>
      <sz val="22"/>
      <color theme="1"/>
      <name val="游ゴシック"/>
      <family val="2"/>
      <charset val="128"/>
      <scheme val="minor"/>
    </font>
    <font>
      <b/>
      <sz val="16"/>
      <color theme="0"/>
      <name val="游ゴシック"/>
      <family val="3"/>
      <charset val="128"/>
      <scheme val="minor"/>
    </font>
    <font>
      <b/>
      <sz val="26"/>
      <color indexed="81"/>
      <name val="MS P ゴシック"/>
      <family val="3"/>
      <charset val="128"/>
    </font>
    <font>
      <sz val="26"/>
      <color indexed="81"/>
      <name val="MS P ゴシック"/>
      <family val="3"/>
      <charset val="128"/>
    </font>
  </fonts>
  <fills count="5">
    <fill>
      <patternFill patternType="none"/>
    </fill>
    <fill>
      <patternFill patternType="gray125"/>
    </fill>
    <fill>
      <patternFill patternType="solid">
        <fgColor theme="1"/>
        <bgColor indexed="64"/>
      </patternFill>
    </fill>
    <fill>
      <patternFill patternType="solid">
        <fgColor theme="5" tint="0.79998168889431442"/>
        <bgColor indexed="64"/>
      </patternFill>
    </fill>
    <fill>
      <patternFill patternType="solid">
        <fgColor theme="0"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14">
    <xf numFmtId="0" fontId="0" fillId="0" borderId="0" xfId="0">
      <alignment vertical="center"/>
    </xf>
    <xf numFmtId="0" fontId="3" fillId="0" borderId="0" xfId="2" applyFont="1" applyBorder="1">
      <alignment vertical="center"/>
    </xf>
    <xf numFmtId="0" fontId="4" fillId="0" borderId="0" xfId="2" applyFont="1" applyBorder="1">
      <alignment vertical="center"/>
    </xf>
    <xf numFmtId="0" fontId="3" fillId="0" borderId="0" xfId="2" applyFont="1" applyBorder="1" applyAlignment="1">
      <alignment vertical="center"/>
    </xf>
    <xf numFmtId="0" fontId="3" fillId="0" borderId="0" xfId="2" applyFont="1" applyBorder="1" applyAlignment="1">
      <alignment horizontal="right" vertical="center"/>
    </xf>
    <xf numFmtId="0" fontId="4" fillId="0" borderId="0" xfId="2" applyFont="1" applyBorder="1" applyAlignment="1">
      <alignment vertical="top" wrapText="1"/>
    </xf>
    <xf numFmtId="0" fontId="7" fillId="0" borderId="0" xfId="2" applyFont="1" applyBorder="1" applyAlignment="1">
      <alignment vertical="top" wrapText="1"/>
    </xf>
    <xf numFmtId="0" fontId="0" fillId="0" borderId="0" xfId="0" applyBorder="1">
      <alignment vertical="center"/>
    </xf>
    <xf numFmtId="0" fontId="6" fillId="0" borderId="0" xfId="2" applyFont="1" applyBorder="1" applyAlignment="1">
      <alignment horizontal="center" vertical="center"/>
    </xf>
    <xf numFmtId="0" fontId="8" fillId="0" borderId="0" xfId="0" applyFont="1">
      <alignment vertical="center"/>
    </xf>
    <xf numFmtId="0" fontId="11" fillId="0" borderId="5" xfId="2" applyFont="1" applyBorder="1">
      <alignment vertical="center"/>
    </xf>
    <xf numFmtId="0" fontId="12" fillId="0" borderId="5" xfId="0" applyFont="1" applyBorder="1">
      <alignment vertical="center"/>
    </xf>
    <xf numFmtId="0" fontId="13" fillId="0" borderId="0" xfId="0" applyFont="1">
      <alignment vertical="center"/>
    </xf>
    <xf numFmtId="0" fontId="10" fillId="0" borderId="0" xfId="2" applyFont="1" applyBorder="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5" fillId="0" borderId="0" xfId="0" applyFont="1" applyAlignment="1">
      <alignment horizontal="center" vertical="center"/>
    </xf>
    <xf numFmtId="0" fontId="18" fillId="0" borderId="0" xfId="0" applyFont="1">
      <alignment vertical="center"/>
    </xf>
    <xf numFmtId="0" fontId="8" fillId="4" borderId="1" xfId="0" applyFont="1" applyFill="1" applyBorder="1">
      <alignment vertical="center"/>
    </xf>
    <xf numFmtId="38" fontId="8" fillId="0" borderId="0" xfId="1" applyFont="1" applyBorder="1">
      <alignment vertical="center"/>
    </xf>
    <xf numFmtId="0" fontId="8" fillId="0" borderId="0" xfId="0" applyFont="1" applyBorder="1" applyAlignment="1">
      <alignment horizontal="left" vertical="center"/>
    </xf>
    <xf numFmtId="0" fontId="9" fillId="0" borderId="0" xfId="0" applyFont="1" applyBorder="1">
      <alignment vertical="center"/>
    </xf>
    <xf numFmtId="38" fontId="9" fillId="0" borderId="0" xfId="1" applyFont="1" applyBorder="1" applyAlignment="1">
      <alignment horizontal="right" vertical="center"/>
    </xf>
    <xf numFmtId="38" fontId="9" fillId="0" borderId="0" xfId="1" applyFont="1" applyBorder="1" applyAlignment="1">
      <alignment horizontal="center" vertical="center"/>
    </xf>
    <xf numFmtId="0" fontId="13" fillId="0" borderId="0" xfId="0" applyFont="1" applyBorder="1">
      <alignment vertical="center"/>
    </xf>
    <xf numFmtId="0" fontId="8" fillId="0" borderId="1" xfId="0" applyFont="1" applyBorder="1" applyAlignment="1">
      <alignment vertical="center" wrapText="1"/>
    </xf>
    <xf numFmtId="0" fontId="22" fillId="0" borderId="0" xfId="0" applyFont="1">
      <alignment vertical="center"/>
    </xf>
    <xf numFmtId="0" fontId="10" fillId="0" borderId="5" xfId="0" applyFont="1" applyBorder="1">
      <alignment vertical="center"/>
    </xf>
    <xf numFmtId="0" fontId="10" fillId="0" borderId="2" xfId="0" applyFont="1" applyFill="1" applyBorder="1">
      <alignment vertical="center"/>
    </xf>
    <xf numFmtId="0" fontId="10" fillId="0" borderId="3" xfId="0" applyFont="1" applyFill="1" applyBorder="1">
      <alignment vertical="center"/>
    </xf>
    <xf numFmtId="0" fontId="10" fillId="0" borderId="3" xfId="0" applyFont="1" applyBorder="1">
      <alignment vertical="center"/>
    </xf>
    <xf numFmtId="0" fontId="10" fillId="0" borderId="4" xfId="0" applyFont="1" applyBorder="1">
      <alignment vertical="center"/>
    </xf>
    <xf numFmtId="0" fontId="6" fillId="0" borderId="0" xfId="0" applyFont="1">
      <alignment vertical="center"/>
    </xf>
    <xf numFmtId="0" fontId="19" fillId="0" borderId="0" xfId="0" applyFont="1">
      <alignment vertical="center"/>
    </xf>
    <xf numFmtId="0" fontId="0" fillId="0" borderId="5" xfId="0" applyBorder="1">
      <alignment vertical="center"/>
    </xf>
    <xf numFmtId="0" fontId="25" fillId="0" borderId="0" xfId="0" applyFont="1" applyAlignment="1">
      <alignment horizontal="right" vertical="center"/>
    </xf>
    <xf numFmtId="0" fontId="23" fillId="0" borderId="0" xfId="0" applyFont="1">
      <alignment vertical="center"/>
    </xf>
    <xf numFmtId="0" fontId="21" fillId="0" borderId="5" xfId="0" applyFont="1" applyBorder="1">
      <alignment vertical="center"/>
    </xf>
    <xf numFmtId="0" fontId="8" fillId="0" borderId="6" xfId="0" applyFont="1" applyBorder="1" applyAlignment="1">
      <alignment vertical="center" wrapText="1"/>
    </xf>
    <xf numFmtId="0" fontId="8" fillId="0" borderId="1" xfId="0" applyFont="1" applyBorder="1" applyAlignment="1">
      <alignment horizontal="center" vertical="center" wrapText="1"/>
    </xf>
    <xf numFmtId="0" fontId="8" fillId="4" borderId="1" xfId="0" applyFont="1" applyFill="1" applyBorder="1" applyAlignment="1">
      <alignment vertical="center" wrapText="1"/>
    </xf>
    <xf numFmtId="0" fontId="16" fillId="0" borderId="0" xfId="0" applyFont="1" applyAlignment="1">
      <alignment vertical="top"/>
    </xf>
    <xf numFmtId="38" fontId="14" fillId="4" borderId="1" xfId="1" applyFont="1" applyFill="1" applyBorder="1">
      <alignment vertical="center"/>
    </xf>
    <xf numFmtId="0" fontId="10" fillId="0" borderId="1" xfId="0" applyFont="1" applyBorder="1" applyAlignment="1">
      <alignment horizontal="center" vertical="center"/>
    </xf>
    <xf numFmtId="0" fontId="0" fillId="0" borderId="0" xfId="0">
      <alignment vertical="center"/>
    </xf>
    <xf numFmtId="0" fontId="10" fillId="0" borderId="0" xfId="0" applyFont="1">
      <alignment vertical="center"/>
    </xf>
    <xf numFmtId="0" fontId="9" fillId="0" borderId="0" xfId="0" applyFont="1">
      <alignment vertical="center"/>
    </xf>
    <xf numFmtId="0" fontId="10" fillId="0" borderId="5" xfId="2" applyFont="1" applyBorder="1">
      <alignment vertical="center"/>
    </xf>
    <xf numFmtId="0" fontId="10" fillId="0" borderId="5" xfId="2" applyFont="1" applyBorder="1">
      <alignment vertical="center"/>
    </xf>
    <xf numFmtId="38" fontId="14" fillId="0" borderId="1" xfId="1" applyFont="1" applyBorder="1">
      <alignment vertical="center"/>
    </xf>
    <xf numFmtId="176" fontId="26" fillId="2" borderId="1" xfId="0" applyNumberFormat="1" applyFont="1" applyFill="1" applyBorder="1" applyAlignment="1">
      <alignment horizontal="center" vertical="center"/>
    </xf>
    <xf numFmtId="38" fontId="14" fillId="3" borderId="1" xfId="1" applyFont="1" applyFill="1" applyBorder="1" applyAlignment="1">
      <alignment horizontal="center" vertical="center"/>
    </xf>
    <xf numFmtId="0" fontId="14" fillId="0" borderId="1" xfId="0" applyFont="1" applyBorder="1" applyAlignment="1">
      <alignment horizontal="center" vertical="center"/>
    </xf>
    <xf numFmtId="0" fontId="8" fillId="0" borderId="1" xfId="0" applyFont="1" applyBorder="1" applyAlignment="1">
      <alignment horizontal="center" vertical="center" wrapText="1"/>
    </xf>
    <xf numFmtId="0" fontId="9" fillId="0" borderId="0" xfId="0" applyFont="1">
      <alignment vertical="center"/>
    </xf>
    <xf numFmtId="0" fontId="0" fillId="0" borderId="0" xfId="0">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3" xfId="0" applyBorder="1">
      <alignment vertical="center"/>
    </xf>
    <xf numFmtId="179" fontId="0" fillId="0" borderId="5" xfId="0" applyNumberFormat="1" applyBorder="1">
      <alignment vertical="center"/>
    </xf>
    <xf numFmtId="179" fontId="0" fillId="0" borderId="16" xfId="0" applyNumberFormat="1" applyBorder="1">
      <alignment vertical="center"/>
    </xf>
    <xf numFmtId="179" fontId="0" fillId="0" borderId="17" xfId="0" applyNumberFormat="1" applyBorder="1">
      <alignment vertical="center"/>
    </xf>
    <xf numFmtId="0" fontId="10" fillId="3" borderId="5" xfId="0" applyFont="1" applyFill="1" applyBorder="1" applyAlignment="1">
      <alignment horizontal="right" vertical="center"/>
    </xf>
    <xf numFmtId="0" fontId="19" fillId="0" borderId="0" xfId="2" applyFont="1" applyBorder="1" applyAlignment="1">
      <alignment horizontal="center" vertical="center"/>
    </xf>
    <xf numFmtId="0" fontId="13" fillId="0" borderId="0" xfId="0" applyFont="1" applyAlignment="1">
      <alignment vertical="top" wrapText="1"/>
    </xf>
    <xf numFmtId="0" fontId="24" fillId="0" borderId="0" xfId="0" applyFont="1" applyAlignment="1">
      <alignment horizontal="right" vertical="center"/>
    </xf>
    <xf numFmtId="38" fontId="14" fillId="0" borderId="10" xfId="1" applyFont="1" applyBorder="1">
      <alignment vertical="center"/>
    </xf>
    <xf numFmtId="38" fontId="14" fillId="0" borderId="11" xfId="1" applyFont="1" applyBorder="1">
      <alignment vertical="center"/>
    </xf>
    <xf numFmtId="38" fontId="14" fillId="0" borderId="10" xfId="1" applyFont="1" applyBorder="1" applyAlignment="1">
      <alignment vertical="center"/>
    </xf>
    <xf numFmtId="38" fontId="14" fillId="0" borderId="11" xfId="1" applyFont="1" applyBorder="1" applyAlignment="1">
      <alignment vertical="center"/>
    </xf>
    <xf numFmtId="38" fontId="8" fillId="0" borderId="6" xfId="1" applyFont="1" applyFill="1" applyBorder="1">
      <alignment vertical="center"/>
    </xf>
    <xf numFmtId="38" fontId="8" fillId="0" borderId="7" xfId="1" applyFont="1" applyFill="1" applyBorder="1">
      <alignment vertical="center"/>
    </xf>
    <xf numFmtId="38" fontId="8" fillId="0" borderId="12" xfId="1" applyFont="1" applyFill="1" applyBorder="1">
      <alignment vertical="center"/>
    </xf>
    <xf numFmtId="0" fontId="0" fillId="0" borderId="1" xfId="0" applyBorder="1">
      <alignment vertical="center"/>
    </xf>
    <xf numFmtId="38" fontId="9" fillId="0" borderId="0" xfId="0" applyNumberFormat="1" applyFont="1">
      <alignment vertical="center"/>
    </xf>
    <xf numFmtId="0" fontId="9" fillId="0" borderId="0" xfId="0" applyFont="1">
      <alignment vertical="center"/>
    </xf>
    <xf numFmtId="0" fontId="10" fillId="0" borderId="1" xfId="0" applyFont="1" applyBorder="1" applyAlignment="1">
      <alignment horizontal="center" vertical="center"/>
    </xf>
    <xf numFmtId="0" fontId="10" fillId="0" borderId="6" xfId="0" applyFont="1" applyBorder="1" applyAlignment="1">
      <alignment horizontal="center" vertical="center"/>
    </xf>
    <xf numFmtId="0" fontId="22" fillId="3" borderId="5" xfId="0" applyFont="1" applyFill="1" applyBorder="1">
      <alignment vertical="center"/>
    </xf>
    <xf numFmtId="0" fontId="10" fillId="3" borderId="5" xfId="0" applyFont="1" applyFill="1" applyBorder="1">
      <alignment vertical="center"/>
    </xf>
    <xf numFmtId="0" fontId="18"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8" xfId="0" applyFont="1" applyBorder="1" applyAlignment="1">
      <alignment horizontal="center" vertical="center"/>
    </xf>
    <xf numFmtId="0" fontId="9" fillId="0" borderId="5" xfId="0" applyFont="1" applyBorder="1" applyAlignment="1">
      <alignment horizontal="center" vertical="center"/>
    </xf>
    <xf numFmtId="0" fontId="9" fillId="0" borderId="9" xfId="0" applyFont="1" applyBorder="1" applyAlignment="1">
      <alignment horizontal="center" vertical="center"/>
    </xf>
    <xf numFmtId="0" fontId="14" fillId="0" borderId="1" xfId="0" applyFont="1" applyBorder="1" applyAlignment="1">
      <alignment horizontal="left" vertical="center"/>
    </xf>
    <xf numFmtId="0" fontId="20" fillId="0" borderId="0" xfId="2" applyFont="1" applyBorder="1" applyAlignment="1">
      <alignment vertical="top" wrapText="1"/>
    </xf>
    <xf numFmtId="0" fontId="0" fillId="0" borderId="0" xfId="0">
      <alignment vertical="center"/>
    </xf>
    <xf numFmtId="0" fontId="10" fillId="3" borderId="6"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12" xfId="0" applyFont="1" applyFill="1" applyBorder="1" applyAlignment="1">
      <alignment horizontal="center" vertical="center"/>
    </xf>
    <xf numFmtId="38" fontId="10" fillId="0" borderId="1" xfId="1" applyFont="1" applyBorder="1" applyAlignment="1">
      <alignment horizontal="center" vertical="center"/>
    </xf>
    <xf numFmtId="38" fontId="10" fillId="3" borderId="1" xfId="1" applyFont="1" applyFill="1" applyBorder="1" applyAlignment="1">
      <alignment horizontal="center" vertical="center"/>
    </xf>
    <xf numFmtId="0" fontId="22" fillId="0" borderId="8" xfId="0" applyFont="1" applyBorder="1">
      <alignment vertical="center"/>
    </xf>
    <xf numFmtId="0" fontId="22" fillId="0" borderId="5" xfId="0" applyFont="1" applyBorder="1">
      <alignment vertical="center"/>
    </xf>
    <xf numFmtId="0" fontId="22" fillId="0" borderId="9" xfId="0" applyFont="1" applyBorder="1">
      <alignment vertical="center"/>
    </xf>
    <xf numFmtId="5" fontId="19" fillId="0" borderId="5" xfId="2" applyNumberFormat="1" applyFont="1" applyBorder="1" applyAlignment="1">
      <alignment horizontal="center"/>
    </xf>
    <xf numFmtId="0" fontId="10" fillId="0" borderId="3" xfId="0" applyFont="1" applyBorder="1" applyAlignment="1">
      <alignment horizontal="center" vertical="center" wrapText="1"/>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8" fillId="0" borderId="5" xfId="0" applyFont="1" applyBorder="1" applyAlignment="1">
      <alignment horizontal="center" vertical="center" wrapText="1"/>
    </xf>
    <xf numFmtId="0" fontId="10" fillId="0" borderId="5" xfId="0" applyFont="1" applyBorder="1" applyAlignment="1">
      <alignment horizontal="center" vertical="center" wrapText="1"/>
    </xf>
    <xf numFmtId="178" fontId="10" fillId="0" borderId="7" xfId="1" applyNumberFormat="1" applyFont="1" applyBorder="1">
      <alignment vertical="center"/>
    </xf>
    <xf numFmtId="177" fontId="10" fillId="0" borderId="5" xfId="1" applyNumberFormat="1" applyFont="1" applyBorder="1">
      <alignment vertical="center"/>
    </xf>
    <xf numFmtId="177" fontId="10" fillId="0" borderId="5" xfId="1" applyNumberFormat="1" applyFont="1" applyBorder="1" applyAlignment="1">
      <alignment vertical="center"/>
    </xf>
    <xf numFmtId="0" fontId="17" fillId="3" borderId="3" xfId="0" applyFont="1" applyFill="1" applyBorder="1" applyAlignment="1">
      <alignment horizontal="center" vertical="center"/>
    </xf>
    <xf numFmtId="0" fontId="0" fillId="3" borderId="7" xfId="0" applyFill="1" applyBorder="1">
      <alignment vertical="center"/>
    </xf>
    <xf numFmtId="0" fontId="10" fillId="0" borderId="10" xfId="0" applyFont="1" applyBorder="1" applyAlignment="1">
      <alignment horizontal="center" vertical="center"/>
    </xf>
    <xf numFmtId="0" fontId="10" fillId="0" borderId="2" xfId="0" applyFont="1" applyBorder="1" applyAlignment="1">
      <alignment horizontal="center" vertical="center"/>
    </xf>
  </cellXfs>
  <cellStyles count="3">
    <cellStyle name="桁区切り" xfId="1" builtinId="6"/>
    <cellStyle name="標準" xfId="0" builtinId="0"/>
    <cellStyle name="標準 2 3 2" xfId="2"/>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1"/>
  <sheetViews>
    <sheetView workbookViewId="0">
      <selection activeCell="B19" sqref="B19"/>
    </sheetView>
  </sheetViews>
  <sheetFormatPr defaultRowHeight="18.75"/>
  <cols>
    <col min="1" max="1" width="14.25" style="56" bestFit="1" customWidth="1"/>
    <col min="2" max="43" width="8.375" style="56" customWidth="1"/>
    <col min="44" max="16384" width="9" style="56"/>
  </cols>
  <sheetData>
    <row r="1" spans="1:43" ht="19.5" thickBot="1">
      <c r="B1" s="58" t="s">
        <v>0</v>
      </c>
      <c r="C1" s="58" t="s">
        <v>1</v>
      </c>
      <c r="D1" s="58" t="s">
        <v>2</v>
      </c>
      <c r="E1" s="58" t="s">
        <v>3</v>
      </c>
      <c r="F1" s="58" t="s">
        <v>4</v>
      </c>
      <c r="G1" s="58" t="s">
        <v>5</v>
      </c>
      <c r="H1" s="59" t="s">
        <v>6</v>
      </c>
      <c r="I1" s="57" t="s">
        <v>0</v>
      </c>
      <c r="J1" s="58" t="s">
        <v>1</v>
      </c>
      <c r="K1" s="58" t="s">
        <v>2</v>
      </c>
      <c r="L1" s="58" t="s">
        <v>3</v>
      </c>
      <c r="M1" s="58" t="s">
        <v>4</v>
      </c>
      <c r="N1" s="58" t="s">
        <v>5</v>
      </c>
      <c r="O1" s="58" t="s">
        <v>6</v>
      </c>
      <c r="P1" s="57" t="s">
        <v>0</v>
      </c>
      <c r="Q1" s="58" t="s">
        <v>1</v>
      </c>
      <c r="R1" s="58" t="s">
        <v>2</v>
      </c>
      <c r="S1" s="58" t="s">
        <v>3</v>
      </c>
      <c r="T1" s="58" t="s">
        <v>4</v>
      </c>
      <c r="U1" s="58" t="s">
        <v>5</v>
      </c>
      <c r="V1" s="58" t="s">
        <v>6</v>
      </c>
      <c r="W1" s="57" t="s">
        <v>0</v>
      </c>
      <c r="X1" s="58" t="s">
        <v>1</v>
      </c>
      <c r="Y1" s="58" t="s">
        <v>2</v>
      </c>
      <c r="Z1" s="58" t="s">
        <v>3</v>
      </c>
      <c r="AA1" s="58" t="s">
        <v>4</v>
      </c>
      <c r="AB1" s="58" t="s">
        <v>5</v>
      </c>
      <c r="AC1" s="58" t="s">
        <v>6</v>
      </c>
      <c r="AD1" s="57" t="s">
        <v>0</v>
      </c>
      <c r="AE1" s="58" t="s">
        <v>1</v>
      </c>
      <c r="AF1" s="58" t="s">
        <v>2</v>
      </c>
      <c r="AG1" s="58" t="s">
        <v>3</v>
      </c>
      <c r="AH1" s="58" t="s">
        <v>4</v>
      </c>
      <c r="AI1" s="58" t="s">
        <v>5</v>
      </c>
      <c r="AJ1" s="58" t="s">
        <v>6</v>
      </c>
      <c r="AK1" s="57" t="s">
        <v>0</v>
      </c>
      <c r="AL1" s="58" t="s">
        <v>1</v>
      </c>
      <c r="AM1" s="58" t="s">
        <v>2</v>
      </c>
      <c r="AN1" s="58" t="s">
        <v>3</v>
      </c>
      <c r="AO1" s="58" t="s">
        <v>4</v>
      </c>
      <c r="AP1" s="58" t="s">
        <v>5</v>
      </c>
      <c r="AQ1" s="58" t="s">
        <v>6</v>
      </c>
    </row>
    <row r="2" spans="1:43">
      <c r="A2" s="35" t="s">
        <v>61</v>
      </c>
      <c r="B2" s="61" t="str">
        <f>""</f>
        <v/>
      </c>
      <c r="C2" s="61" t="str">
        <f>""</f>
        <v/>
      </c>
      <c r="D2" s="61" t="str">
        <f>""</f>
        <v/>
      </c>
      <c r="E2" s="61">
        <v>44531</v>
      </c>
      <c r="F2" s="61">
        <f>E2+1</f>
        <v>44532</v>
      </c>
      <c r="G2" s="61">
        <f t="shared" ref="G2:AI2" si="0">F2+1</f>
        <v>44533</v>
      </c>
      <c r="H2" s="62">
        <f t="shared" si="0"/>
        <v>44534</v>
      </c>
      <c r="I2" s="63">
        <f t="shared" si="0"/>
        <v>44535</v>
      </c>
      <c r="J2" s="61">
        <f t="shared" si="0"/>
        <v>44536</v>
      </c>
      <c r="K2" s="61">
        <f t="shared" si="0"/>
        <v>44537</v>
      </c>
      <c r="L2" s="61">
        <f t="shared" si="0"/>
        <v>44538</v>
      </c>
      <c r="M2" s="61">
        <f t="shared" si="0"/>
        <v>44539</v>
      </c>
      <c r="N2" s="61">
        <f t="shared" si="0"/>
        <v>44540</v>
      </c>
      <c r="O2" s="61">
        <f t="shared" si="0"/>
        <v>44541</v>
      </c>
      <c r="P2" s="63">
        <f t="shared" si="0"/>
        <v>44542</v>
      </c>
      <c r="Q2" s="61">
        <f t="shared" si="0"/>
        <v>44543</v>
      </c>
      <c r="R2" s="61">
        <f t="shared" si="0"/>
        <v>44544</v>
      </c>
      <c r="S2" s="61">
        <f t="shared" si="0"/>
        <v>44545</v>
      </c>
      <c r="T2" s="61">
        <f t="shared" si="0"/>
        <v>44546</v>
      </c>
      <c r="U2" s="61">
        <f t="shared" si="0"/>
        <v>44547</v>
      </c>
      <c r="V2" s="61">
        <f t="shared" si="0"/>
        <v>44548</v>
      </c>
      <c r="W2" s="63">
        <f t="shared" si="0"/>
        <v>44549</v>
      </c>
      <c r="X2" s="61">
        <f t="shared" si="0"/>
        <v>44550</v>
      </c>
      <c r="Y2" s="61">
        <f t="shared" si="0"/>
        <v>44551</v>
      </c>
      <c r="Z2" s="61">
        <f t="shared" si="0"/>
        <v>44552</v>
      </c>
      <c r="AA2" s="61">
        <f t="shared" si="0"/>
        <v>44553</v>
      </c>
      <c r="AB2" s="61">
        <f t="shared" si="0"/>
        <v>44554</v>
      </c>
      <c r="AC2" s="61">
        <f t="shared" si="0"/>
        <v>44555</v>
      </c>
      <c r="AD2" s="63">
        <f t="shared" si="0"/>
        <v>44556</v>
      </c>
      <c r="AE2" s="61">
        <f t="shared" si="0"/>
        <v>44557</v>
      </c>
      <c r="AF2" s="61">
        <f t="shared" si="0"/>
        <v>44558</v>
      </c>
      <c r="AG2" s="61">
        <f t="shared" si="0"/>
        <v>44559</v>
      </c>
      <c r="AH2" s="61">
        <f t="shared" si="0"/>
        <v>44560</v>
      </c>
      <c r="AI2" s="61">
        <f t="shared" si="0"/>
        <v>44561</v>
      </c>
      <c r="AJ2" s="61" t="str">
        <f>""</f>
        <v/>
      </c>
      <c r="AK2" s="63" t="str">
        <f>""</f>
        <v/>
      </c>
      <c r="AL2" s="61" t="str">
        <f>""</f>
        <v/>
      </c>
      <c r="AM2" s="61" t="str">
        <f>""</f>
        <v/>
      </c>
      <c r="AN2" s="61" t="str">
        <f>""</f>
        <v/>
      </c>
      <c r="AO2" s="61" t="str">
        <f>""</f>
        <v/>
      </c>
      <c r="AP2" s="61" t="str">
        <f>""</f>
        <v/>
      </c>
      <c r="AQ2" s="61" t="str">
        <f>""</f>
        <v/>
      </c>
    </row>
    <row r="3" spans="1:43">
      <c r="A3" s="35" t="s">
        <v>52</v>
      </c>
      <c r="B3" s="61" t="str">
        <f>""</f>
        <v/>
      </c>
      <c r="C3" s="61" t="str">
        <f>""</f>
        <v/>
      </c>
      <c r="D3" s="61" t="str">
        <f>""</f>
        <v/>
      </c>
      <c r="E3" s="61" t="str">
        <f>""</f>
        <v/>
      </c>
      <c r="F3" s="61" t="str">
        <f>""</f>
        <v/>
      </c>
      <c r="G3" s="61" t="str">
        <f>""</f>
        <v/>
      </c>
      <c r="H3" s="62">
        <v>44562</v>
      </c>
      <c r="I3" s="63">
        <f t="shared" ref="I3:AI3" si="1">H3+1</f>
        <v>44563</v>
      </c>
      <c r="J3" s="61">
        <f t="shared" si="1"/>
        <v>44564</v>
      </c>
      <c r="K3" s="61">
        <f t="shared" si="1"/>
        <v>44565</v>
      </c>
      <c r="L3" s="61">
        <f t="shared" si="1"/>
        <v>44566</v>
      </c>
      <c r="M3" s="61">
        <f t="shared" si="1"/>
        <v>44567</v>
      </c>
      <c r="N3" s="61">
        <f t="shared" si="1"/>
        <v>44568</v>
      </c>
      <c r="O3" s="61">
        <f t="shared" si="1"/>
        <v>44569</v>
      </c>
      <c r="P3" s="63">
        <f t="shared" si="1"/>
        <v>44570</v>
      </c>
      <c r="Q3" s="61">
        <f t="shared" si="1"/>
        <v>44571</v>
      </c>
      <c r="R3" s="61">
        <f t="shared" si="1"/>
        <v>44572</v>
      </c>
      <c r="S3" s="61">
        <f t="shared" si="1"/>
        <v>44573</v>
      </c>
      <c r="T3" s="61">
        <f t="shared" si="1"/>
        <v>44574</v>
      </c>
      <c r="U3" s="61">
        <f t="shared" si="1"/>
        <v>44575</v>
      </c>
      <c r="V3" s="61">
        <f t="shared" si="1"/>
        <v>44576</v>
      </c>
      <c r="W3" s="63">
        <f t="shared" si="1"/>
        <v>44577</v>
      </c>
      <c r="X3" s="61">
        <f t="shared" si="1"/>
        <v>44578</v>
      </c>
      <c r="Y3" s="61">
        <f t="shared" si="1"/>
        <v>44579</v>
      </c>
      <c r="Z3" s="61">
        <f t="shared" si="1"/>
        <v>44580</v>
      </c>
      <c r="AA3" s="61">
        <f t="shared" si="1"/>
        <v>44581</v>
      </c>
      <c r="AB3" s="61">
        <f t="shared" si="1"/>
        <v>44582</v>
      </c>
      <c r="AC3" s="61">
        <f t="shared" si="1"/>
        <v>44583</v>
      </c>
      <c r="AD3" s="63">
        <f t="shared" si="1"/>
        <v>44584</v>
      </c>
      <c r="AE3" s="61">
        <f t="shared" si="1"/>
        <v>44585</v>
      </c>
      <c r="AF3" s="61">
        <f t="shared" si="1"/>
        <v>44586</v>
      </c>
      <c r="AG3" s="61">
        <f t="shared" si="1"/>
        <v>44587</v>
      </c>
      <c r="AH3" s="61">
        <f t="shared" si="1"/>
        <v>44588</v>
      </c>
      <c r="AI3" s="61">
        <f t="shared" si="1"/>
        <v>44589</v>
      </c>
      <c r="AJ3" s="61">
        <f t="shared" ref="AJ3:AL3" si="2">AI3+1</f>
        <v>44590</v>
      </c>
      <c r="AK3" s="63">
        <f t="shared" si="2"/>
        <v>44591</v>
      </c>
      <c r="AL3" s="61">
        <f t="shared" si="2"/>
        <v>44592</v>
      </c>
      <c r="AM3" s="61" t="str">
        <f>""</f>
        <v/>
      </c>
      <c r="AN3" s="61" t="str">
        <f>""</f>
        <v/>
      </c>
      <c r="AO3" s="61" t="str">
        <f>""</f>
        <v/>
      </c>
      <c r="AP3" s="61" t="str">
        <f>""</f>
        <v/>
      </c>
      <c r="AQ3" s="61" t="str">
        <f>""</f>
        <v/>
      </c>
    </row>
    <row r="4" spans="1:43">
      <c r="A4" s="35" t="s">
        <v>53</v>
      </c>
      <c r="B4" s="61" t="str">
        <f>""</f>
        <v/>
      </c>
      <c r="C4" s="61" t="str">
        <f>""</f>
        <v/>
      </c>
      <c r="D4" s="61">
        <v>44593</v>
      </c>
      <c r="E4" s="61">
        <v>44594</v>
      </c>
      <c r="F4" s="61">
        <v>44595</v>
      </c>
      <c r="G4" s="61">
        <v>44596</v>
      </c>
      <c r="H4" s="62">
        <v>44597</v>
      </c>
      <c r="I4" s="63">
        <f t="shared" ref="I4:AE4" si="3">H4+1</f>
        <v>44598</v>
      </c>
      <c r="J4" s="61">
        <f t="shared" si="3"/>
        <v>44599</v>
      </c>
      <c r="K4" s="61">
        <f t="shared" si="3"/>
        <v>44600</v>
      </c>
      <c r="L4" s="61">
        <f t="shared" si="3"/>
        <v>44601</v>
      </c>
      <c r="M4" s="61">
        <f t="shared" si="3"/>
        <v>44602</v>
      </c>
      <c r="N4" s="61">
        <f t="shared" si="3"/>
        <v>44603</v>
      </c>
      <c r="O4" s="61">
        <f t="shared" si="3"/>
        <v>44604</v>
      </c>
      <c r="P4" s="63">
        <f t="shared" si="3"/>
        <v>44605</v>
      </c>
      <c r="Q4" s="61">
        <f t="shared" si="3"/>
        <v>44606</v>
      </c>
      <c r="R4" s="61">
        <f t="shared" si="3"/>
        <v>44607</v>
      </c>
      <c r="S4" s="61">
        <f t="shared" si="3"/>
        <v>44608</v>
      </c>
      <c r="T4" s="61">
        <f t="shared" si="3"/>
        <v>44609</v>
      </c>
      <c r="U4" s="61">
        <f t="shared" si="3"/>
        <v>44610</v>
      </c>
      <c r="V4" s="61">
        <f t="shared" si="3"/>
        <v>44611</v>
      </c>
      <c r="W4" s="63">
        <f t="shared" si="3"/>
        <v>44612</v>
      </c>
      <c r="X4" s="61">
        <f t="shared" si="3"/>
        <v>44613</v>
      </c>
      <c r="Y4" s="61">
        <f t="shared" si="3"/>
        <v>44614</v>
      </c>
      <c r="Z4" s="61">
        <f t="shared" si="3"/>
        <v>44615</v>
      </c>
      <c r="AA4" s="61">
        <f t="shared" si="3"/>
        <v>44616</v>
      </c>
      <c r="AB4" s="61">
        <f t="shared" si="3"/>
        <v>44617</v>
      </c>
      <c r="AC4" s="61">
        <f t="shared" si="3"/>
        <v>44618</v>
      </c>
      <c r="AD4" s="63">
        <f t="shared" si="3"/>
        <v>44619</v>
      </c>
      <c r="AE4" s="61">
        <f t="shared" si="3"/>
        <v>44620</v>
      </c>
      <c r="AF4" s="61" t="str">
        <f>""</f>
        <v/>
      </c>
      <c r="AG4" s="61" t="str">
        <f>""</f>
        <v/>
      </c>
      <c r="AH4" s="61" t="str">
        <f>""</f>
        <v/>
      </c>
      <c r="AI4" s="61" t="str">
        <f>""</f>
        <v/>
      </c>
      <c r="AJ4" s="61" t="str">
        <f>""</f>
        <v/>
      </c>
      <c r="AK4" s="63" t="str">
        <f>""</f>
        <v/>
      </c>
      <c r="AL4" s="61" t="str">
        <f>""</f>
        <v/>
      </c>
      <c r="AM4" s="61" t="str">
        <f>""</f>
        <v/>
      </c>
      <c r="AN4" s="61" t="str">
        <f>""</f>
        <v/>
      </c>
      <c r="AO4" s="61" t="str">
        <f>""</f>
        <v/>
      </c>
      <c r="AP4" s="61" t="str">
        <f>""</f>
        <v/>
      </c>
      <c r="AQ4" s="61" t="str">
        <f>""</f>
        <v/>
      </c>
    </row>
    <row r="5" spans="1:43">
      <c r="A5" s="35" t="s">
        <v>54</v>
      </c>
      <c r="B5" s="61" t="str">
        <f>""</f>
        <v/>
      </c>
      <c r="C5" s="61" t="str">
        <f>""</f>
        <v/>
      </c>
      <c r="D5" s="61">
        <v>44621</v>
      </c>
      <c r="E5" s="61">
        <v>44622</v>
      </c>
      <c r="F5" s="61">
        <v>44623</v>
      </c>
      <c r="G5" s="61">
        <v>44624</v>
      </c>
      <c r="H5" s="62">
        <v>44625</v>
      </c>
      <c r="I5" s="63">
        <f t="shared" ref="I5:AH5" si="4">H5+1</f>
        <v>44626</v>
      </c>
      <c r="J5" s="61">
        <f t="shared" si="4"/>
        <v>44627</v>
      </c>
      <c r="K5" s="61">
        <f t="shared" si="4"/>
        <v>44628</v>
      </c>
      <c r="L5" s="61">
        <f t="shared" si="4"/>
        <v>44629</v>
      </c>
      <c r="M5" s="61">
        <f t="shared" si="4"/>
        <v>44630</v>
      </c>
      <c r="N5" s="61">
        <f t="shared" si="4"/>
        <v>44631</v>
      </c>
      <c r="O5" s="61">
        <f t="shared" si="4"/>
        <v>44632</v>
      </c>
      <c r="P5" s="63">
        <f t="shared" si="4"/>
        <v>44633</v>
      </c>
      <c r="Q5" s="61">
        <f t="shared" si="4"/>
        <v>44634</v>
      </c>
      <c r="R5" s="61">
        <f t="shared" si="4"/>
        <v>44635</v>
      </c>
      <c r="S5" s="61">
        <f t="shared" si="4"/>
        <v>44636</v>
      </c>
      <c r="T5" s="61">
        <f t="shared" si="4"/>
        <v>44637</v>
      </c>
      <c r="U5" s="61">
        <f t="shared" si="4"/>
        <v>44638</v>
      </c>
      <c r="V5" s="61">
        <f t="shared" si="4"/>
        <v>44639</v>
      </c>
      <c r="W5" s="63">
        <f t="shared" si="4"/>
        <v>44640</v>
      </c>
      <c r="X5" s="61">
        <f t="shared" si="4"/>
        <v>44641</v>
      </c>
      <c r="Y5" s="61">
        <f t="shared" si="4"/>
        <v>44642</v>
      </c>
      <c r="Z5" s="61">
        <f t="shared" si="4"/>
        <v>44643</v>
      </c>
      <c r="AA5" s="61">
        <f t="shared" si="4"/>
        <v>44644</v>
      </c>
      <c r="AB5" s="61">
        <f t="shared" si="4"/>
        <v>44645</v>
      </c>
      <c r="AC5" s="61">
        <f t="shared" si="4"/>
        <v>44646</v>
      </c>
      <c r="AD5" s="63">
        <f t="shared" si="4"/>
        <v>44647</v>
      </c>
      <c r="AE5" s="61">
        <f t="shared" si="4"/>
        <v>44648</v>
      </c>
      <c r="AF5" s="61">
        <f t="shared" si="4"/>
        <v>44649</v>
      </c>
      <c r="AG5" s="61">
        <f t="shared" si="4"/>
        <v>44650</v>
      </c>
      <c r="AH5" s="61">
        <f t="shared" si="4"/>
        <v>44651</v>
      </c>
      <c r="AI5" s="61" t="str">
        <f>""</f>
        <v/>
      </c>
      <c r="AJ5" s="61" t="str">
        <f>""</f>
        <v/>
      </c>
      <c r="AK5" s="63" t="str">
        <f>""</f>
        <v/>
      </c>
      <c r="AL5" s="61" t="str">
        <f>""</f>
        <v/>
      </c>
      <c r="AM5" s="61" t="str">
        <f>""</f>
        <v/>
      </c>
      <c r="AN5" s="61" t="str">
        <f>""</f>
        <v/>
      </c>
      <c r="AO5" s="61" t="str">
        <f>""</f>
        <v/>
      </c>
      <c r="AP5" s="61" t="str">
        <f>""</f>
        <v/>
      </c>
      <c r="AQ5" s="61" t="str">
        <f>""</f>
        <v/>
      </c>
    </row>
    <row r="6" spans="1:43">
      <c r="A6" s="35" t="s">
        <v>55</v>
      </c>
      <c r="B6" s="61" t="str">
        <f>""</f>
        <v/>
      </c>
      <c r="C6" s="61" t="str">
        <f>""</f>
        <v/>
      </c>
      <c r="D6" s="61" t="str">
        <f>""</f>
        <v/>
      </c>
      <c r="E6" s="61" t="str">
        <f>""</f>
        <v/>
      </c>
      <c r="F6" s="61" t="str">
        <f>""</f>
        <v/>
      </c>
      <c r="G6" s="61">
        <v>44652</v>
      </c>
      <c r="H6" s="62">
        <v>44653</v>
      </c>
      <c r="I6" s="63">
        <f t="shared" ref="I6:AJ6" si="5">H6+1</f>
        <v>44654</v>
      </c>
      <c r="J6" s="61">
        <f t="shared" si="5"/>
        <v>44655</v>
      </c>
      <c r="K6" s="61">
        <f t="shared" si="5"/>
        <v>44656</v>
      </c>
      <c r="L6" s="61">
        <f t="shared" si="5"/>
        <v>44657</v>
      </c>
      <c r="M6" s="61">
        <f t="shared" si="5"/>
        <v>44658</v>
      </c>
      <c r="N6" s="61">
        <f t="shared" si="5"/>
        <v>44659</v>
      </c>
      <c r="O6" s="61">
        <f t="shared" si="5"/>
        <v>44660</v>
      </c>
      <c r="P6" s="63">
        <f t="shared" si="5"/>
        <v>44661</v>
      </c>
      <c r="Q6" s="61">
        <f t="shared" si="5"/>
        <v>44662</v>
      </c>
      <c r="R6" s="61">
        <f t="shared" si="5"/>
        <v>44663</v>
      </c>
      <c r="S6" s="61">
        <f t="shared" si="5"/>
        <v>44664</v>
      </c>
      <c r="T6" s="61">
        <f t="shared" si="5"/>
        <v>44665</v>
      </c>
      <c r="U6" s="61">
        <f t="shared" si="5"/>
        <v>44666</v>
      </c>
      <c r="V6" s="61">
        <f t="shared" si="5"/>
        <v>44667</v>
      </c>
      <c r="W6" s="63">
        <f t="shared" si="5"/>
        <v>44668</v>
      </c>
      <c r="X6" s="61">
        <f t="shared" si="5"/>
        <v>44669</v>
      </c>
      <c r="Y6" s="61">
        <f t="shared" si="5"/>
        <v>44670</v>
      </c>
      <c r="Z6" s="61">
        <f t="shared" si="5"/>
        <v>44671</v>
      </c>
      <c r="AA6" s="61">
        <f t="shared" si="5"/>
        <v>44672</v>
      </c>
      <c r="AB6" s="61">
        <f t="shared" si="5"/>
        <v>44673</v>
      </c>
      <c r="AC6" s="61">
        <f t="shared" si="5"/>
        <v>44674</v>
      </c>
      <c r="AD6" s="63">
        <f t="shared" si="5"/>
        <v>44675</v>
      </c>
      <c r="AE6" s="61">
        <f t="shared" si="5"/>
        <v>44676</v>
      </c>
      <c r="AF6" s="61">
        <f t="shared" si="5"/>
        <v>44677</v>
      </c>
      <c r="AG6" s="61">
        <f t="shared" si="5"/>
        <v>44678</v>
      </c>
      <c r="AH6" s="61">
        <f t="shared" si="5"/>
        <v>44679</v>
      </c>
      <c r="AI6" s="61">
        <f t="shared" si="5"/>
        <v>44680</v>
      </c>
      <c r="AJ6" s="61">
        <f t="shared" si="5"/>
        <v>44681</v>
      </c>
      <c r="AK6" s="63" t="str">
        <f>""</f>
        <v/>
      </c>
      <c r="AL6" s="61" t="str">
        <f>""</f>
        <v/>
      </c>
      <c r="AM6" s="61" t="str">
        <f>""</f>
        <v/>
      </c>
      <c r="AN6" s="61" t="str">
        <f>""</f>
        <v/>
      </c>
      <c r="AO6" s="61" t="str">
        <f>""</f>
        <v/>
      </c>
      <c r="AP6" s="61" t="str">
        <f>""</f>
        <v/>
      </c>
      <c r="AQ6" s="61" t="str">
        <f>""</f>
        <v/>
      </c>
    </row>
    <row r="7" spans="1:43">
      <c r="A7" s="35" t="s">
        <v>56</v>
      </c>
      <c r="B7" s="61">
        <v>44682</v>
      </c>
      <c r="C7" s="61">
        <v>44683</v>
      </c>
      <c r="D7" s="61">
        <v>44684</v>
      </c>
      <c r="E7" s="61">
        <v>44685</v>
      </c>
      <c r="F7" s="61">
        <v>44686</v>
      </c>
      <c r="G7" s="61">
        <v>44687</v>
      </c>
      <c r="H7" s="62">
        <v>44688</v>
      </c>
      <c r="I7" s="63">
        <f t="shared" ref="I7:AF7" si="6">H7+1</f>
        <v>44689</v>
      </c>
      <c r="J7" s="61">
        <f t="shared" si="6"/>
        <v>44690</v>
      </c>
      <c r="K7" s="61">
        <f t="shared" si="6"/>
        <v>44691</v>
      </c>
      <c r="L7" s="61">
        <f t="shared" si="6"/>
        <v>44692</v>
      </c>
      <c r="M7" s="61">
        <f t="shared" si="6"/>
        <v>44693</v>
      </c>
      <c r="N7" s="61">
        <f t="shared" si="6"/>
        <v>44694</v>
      </c>
      <c r="O7" s="61">
        <f t="shared" si="6"/>
        <v>44695</v>
      </c>
      <c r="P7" s="63">
        <f t="shared" si="6"/>
        <v>44696</v>
      </c>
      <c r="Q7" s="61">
        <f t="shared" si="6"/>
        <v>44697</v>
      </c>
      <c r="R7" s="61">
        <f t="shared" si="6"/>
        <v>44698</v>
      </c>
      <c r="S7" s="61">
        <f t="shared" si="6"/>
        <v>44699</v>
      </c>
      <c r="T7" s="61">
        <f t="shared" si="6"/>
        <v>44700</v>
      </c>
      <c r="U7" s="61">
        <f t="shared" si="6"/>
        <v>44701</v>
      </c>
      <c r="V7" s="61">
        <f t="shared" si="6"/>
        <v>44702</v>
      </c>
      <c r="W7" s="63">
        <f t="shared" si="6"/>
        <v>44703</v>
      </c>
      <c r="X7" s="61">
        <f t="shared" si="6"/>
        <v>44704</v>
      </c>
      <c r="Y7" s="61">
        <f t="shared" si="6"/>
        <v>44705</v>
      </c>
      <c r="Z7" s="61">
        <f t="shared" si="6"/>
        <v>44706</v>
      </c>
      <c r="AA7" s="61">
        <f t="shared" si="6"/>
        <v>44707</v>
      </c>
      <c r="AB7" s="61">
        <f t="shared" si="6"/>
        <v>44708</v>
      </c>
      <c r="AC7" s="61">
        <f t="shared" si="6"/>
        <v>44709</v>
      </c>
      <c r="AD7" s="63">
        <f t="shared" si="6"/>
        <v>44710</v>
      </c>
      <c r="AE7" s="61">
        <f t="shared" si="6"/>
        <v>44711</v>
      </c>
      <c r="AF7" s="61">
        <f t="shared" si="6"/>
        <v>44712</v>
      </c>
      <c r="AG7" s="61" t="str">
        <f>""</f>
        <v/>
      </c>
      <c r="AH7" s="61" t="str">
        <f>""</f>
        <v/>
      </c>
      <c r="AI7" s="61" t="str">
        <f>""</f>
        <v/>
      </c>
      <c r="AJ7" s="61" t="str">
        <f>""</f>
        <v/>
      </c>
      <c r="AK7" s="63" t="str">
        <f>""</f>
        <v/>
      </c>
      <c r="AL7" s="61" t="str">
        <f>""</f>
        <v/>
      </c>
      <c r="AM7" s="61" t="str">
        <f>""</f>
        <v/>
      </c>
      <c r="AN7" s="61" t="str">
        <f>""</f>
        <v/>
      </c>
      <c r="AO7" s="61" t="str">
        <f>""</f>
        <v/>
      </c>
      <c r="AP7" s="61" t="str">
        <f>""</f>
        <v/>
      </c>
      <c r="AQ7" s="61" t="str">
        <f>""</f>
        <v/>
      </c>
    </row>
    <row r="8" spans="1:43">
      <c r="A8" s="35" t="s">
        <v>57</v>
      </c>
      <c r="B8" s="61" t="str">
        <f>""</f>
        <v/>
      </c>
      <c r="C8" s="61" t="str">
        <f>""</f>
        <v/>
      </c>
      <c r="D8" s="61" t="str">
        <f>""</f>
        <v/>
      </c>
      <c r="E8" s="61">
        <v>44713</v>
      </c>
      <c r="F8" s="61">
        <v>44714</v>
      </c>
      <c r="G8" s="61">
        <v>44715</v>
      </c>
      <c r="H8" s="62">
        <v>44716</v>
      </c>
      <c r="I8" s="63">
        <f t="shared" ref="I8:AH8" si="7">H8+1</f>
        <v>44717</v>
      </c>
      <c r="J8" s="61">
        <f t="shared" si="7"/>
        <v>44718</v>
      </c>
      <c r="K8" s="61">
        <f t="shared" si="7"/>
        <v>44719</v>
      </c>
      <c r="L8" s="61">
        <f t="shared" si="7"/>
        <v>44720</v>
      </c>
      <c r="M8" s="61">
        <f t="shared" si="7"/>
        <v>44721</v>
      </c>
      <c r="N8" s="61">
        <f t="shared" si="7"/>
        <v>44722</v>
      </c>
      <c r="O8" s="61">
        <f t="shared" si="7"/>
        <v>44723</v>
      </c>
      <c r="P8" s="63">
        <f t="shared" si="7"/>
        <v>44724</v>
      </c>
      <c r="Q8" s="61">
        <f t="shared" si="7"/>
        <v>44725</v>
      </c>
      <c r="R8" s="61">
        <f t="shared" si="7"/>
        <v>44726</v>
      </c>
      <c r="S8" s="61">
        <f t="shared" si="7"/>
        <v>44727</v>
      </c>
      <c r="T8" s="61">
        <f t="shared" si="7"/>
        <v>44728</v>
      </c>
      <c r="U8" s="61">
        <f t="shared" si="7"/>
        <v>44729</v>
      </c>
      <c r="V8" s="61">
        <f t="shared" si="7"/>
        <v>44730</v>
      </c>
      <c r="W8" s="63">
        <f t="shared" si="7"/>
        <v>44731</v>
      </c>
      <c r="X8" s="61">
        <f t="shared" si="7"/>
        <v>44732</v>
      </c>
      <c r="Y8" s="61">
        <f t="shared" si="7"/>
        <v>44733</v>
      </c>
      <c r="Z8" s="61">
        <f t="shared" si="7"/>
        <v>44734</v>
      </c>
      <c r="AA8" s="61">
        <f t="shared" si="7"/>
        <v>44735</v>
      </c>
      <c r="AB8" s="61">
        <f t="shared" si="7"/>
        <v>44736</v>
      </c>
      <c r="AC8" s="61">
        <f t="shared" si="7"/>
        <v>44737</v>
      </c>
      <c r="AD8" s="63">
        <f t="shared" si="7"/>
        <v>44738</v>
      </c>
      <c r="AE8" s="61">
        <f t="shared" si="7"/>
        <v>44739</v>
      </c>
      <c r="AF8" s="61">
        <f t="shared" si="7"/>
        <v>44740</v>
      </c>
      <c r="AG8" s="61">
        <f t="shared" si="7"/>
        <v>44741</v>
      </c>
      <c r="AH8" s="61">
        <f t="shared" si="7"/>
        <v>44742</v>
      </c>
      <c r="AI8" s="61" t="str">
        <f>""</f>
        <v/>
      </c>
      <c r="AJ8" s="61" t="str">
        <f>""</f>
        <v/>
      </c>
      <c r="AK8" s="63" t="str">
        <f>""</f>
        <v/>
      </c>
      <c r="AL8" s="61" t="str">
        <f>""</f>
        <v/>
      </c>
      <c r="AM8" s="61" t="str">
        <f>""</f>
        <v/>
      </c>
      <c r="AN8" s="61" t="str">
        <f>""</f>
        <v/>
      </c>
      <c r="AO8" s="61" t="str">
        <f>""</f>
        <v/>
      </c>
      <c r="AP8" s="61" t="str">
        <f>""</f>
        <v/>
      </c>
      <c r="AQ8" s="61" t="str">
        <f>""</f>
        <v/>
      </c>
    </row>
    <row r="9" spans="1:43">
      <c r="A9" s="35" t="s">
        <v>58</v>
      </c>
      <c r="B9" s="61" t="str">
        <f>""</f>
        <v/>
      </c>
      <c r="C9" s="61" t="str">
        <f>""</f>
        <v/>
      </c>
      <c r="D9" s="61" t="str">
        <f>""</f>
        <v/>
      </c>
      <c r="E9" s="61" t="str">
        <f>""</f>
        <v/>
      </c>
      <c r="F9" s="61" t="str">
        <f>""</f>
        <v/>
      </c>
      <c r="G9" s="61">
        <v>44743</v>
      </c>
      <c r="H9" s="62">
        <v>44744</v>
      </c>
      <c r="I9" s="63">
        <f t="shared" ref="I9:AK9" si="8">H9+1</f>
        <v>44745</v>
      </c>
      <c r="J9" s="61">
        <f t="shared" si="8"/>
        <v>44746</v>
      </c>
      <c r="K9" s="61">
        <f t="shared" si="8"/>
        <v>44747</v>
      </c>
      <c r="L9" s="61">
        <f t="shared" si="8"/>
        <v>44748</v>
      </c>
      <c r="M9" s="61">
        <f t="shared" si="8"/>
        <v>44749</v>
      </c>
      <c r="N9" s="61">
        <f t="shared" si="8"/>
        <v>44750</v>
      </c>
      <c r="O9" s="61">
        <f t="shared" si="8"/>
        <v>44751</v>
      </c>
      <c r="P9" s="63">
        <f t="shared" si="8"/>
        <v>44752</v>
      </c>
      <c r="Q9" s="61">
        <f t="shared" si="8"/>
        <v>44753</v>
      </c>
      <c r="R9" s="61">
        <f t="shared" si="8"/>
        <v>44754</v>
      </c>
      <c r="S9" s="61">
        <f t="shared" si="8"/>
        <v>44755</v>
      </c>
      <c r="T9" s="61">
        <f t="shared" si="8"/>
        <v>44756</v>
      </c>
      <c r="U9" s="61">
        <f t="shared" si="8"/>
        <v>44757</v>
      </c>
      <c r="V9" s="61">
        <f t="shared" si="8"/>
        <v>44758</v>
      </c>
      <c r="W9" s="63">
        <f t="shared" si="8"/>
        <v>44759</v>
      </c>
      <c r="X9" s="61">
        <f t="shared" si="8"/>
        <v>44760</v>
      </c>
      <c r="Y9" s="61">
        <f t="shared" si="8"/>
        <v>44761</v>
      </c>
      <c r="Z9" s="61">
        <f t="shared" si="8"/>
        <v>44762</v>
      </c>
      <c r="AA9" s="61">
        <f t="shared" si="8"/>
        <v>44763</v>
      </c>
      <c r="AB9" s="61">
        <f t="shared" si="8"/>
        <v>44764</v>
      </c>
      <c r="AC9" s="61">
        <f t="shared" si="8"/>
        <v>44765</v>
      </c>
      <c r="AD9" s="63">
        <f t="shared" si="8"/>
        <v>44766</v>
      </c>
      <c r="AE9" s="61">
        <f t="shared" si="8"/>
        <v>44767</v>
      </c>
      <c r="AF9" s="61">
        <f t="shared" si="8"/>
        <v>44768</v>
      </c>
      <c r="AG9" s="61">
        <f t="shared" si="8"/>
        <v>44769</v>
      </c>
      <c r="AH9" s="61">
        <f t="shared" si="8"/>
        <v>44770</v>
      </c>
      <c r="AI9" s="61">
        <f t="shared" si="8"/>
        <v>44771</v>
      </c>
      <c r="AJ9" s="61">
        <f t="shared" si="8"/>
        <v>44772</v>
      </c>
      <c r="AK9" s="63">
        <f t="shared" si="8"/>
        <v>44773</v>
      </c>
      <c r="AL9" s="61" t="str">
        <f>""</f>
        <v/>
      </c>
      <c r="AM9" s="61" t="str">
        <f>""</f>
        <v/>
      </c>
      <c r="AN9" s="61" t="str">
        <f>""</f>
        <v/>
      </c>
      <c r="AO9" s="61" t="str">
        <f>""</f>
        <v/>
      </c>
      <c r="AP9" s="61" t="str">
        <f>""</f>
        <v/>
      </c>
      <c r="AQ9" s="61" t="str">
        <f>""</f>
        <v/>
      </c>
    </row>
    <row r="10" spans="1:43">
      <c r="A10" s="35" t="s">
        <v>59</v>
      </c>
      <c r="B10" s="61" t="str">
        <f>""</f>
        <v/>
      </c>
      <c r="C10" s="61">
        <v>44774</v>
      </c>
      <c r="D10" s="61">
        <v>44775</v>
      </c>
      <c r="E10" s="61">
        <v>44776</v>
      </c>
      <c r="F10" s="61">
        <v>44777</v>
      </c>
      <c r="G10" s="61">
        <v>44778</v>
      </c>
      <c r="H10" s="62">
        <v>44779</v>
      </c>
      <c r="I10" s="63">
        <f t="shared" ref="I10:AG10" si="9">H10+1</f>
        <v>44780</v>
      </c>
      <c r="J10" s="61">
        <f t="shared" si="9"/>
        <v>44781</v>
      </c>
      <c r="K10" s="61">
        <f t="shared" si="9"/>
        <v>44782</v>
      </c>
      <c r="L10" s="61">
        <f t="shared" si="9"/>
        <v>44783</v>
      </c>
      <c r="M10" s="61">
        <f t="shared" si="9"/>
        <v>44784</v>
      </c>
      <c r="N10" s="61">
        <f t="shared" si="9"/>
        <v>44785</v>
      </c>
      <c r="O10" s="61">
        <f t="shared" si="9"/>
        <v>44786</v>
      </c>
      <c r="P10" s="63">
        <f t="shared" si="9"/>
        <v>44787</v>
      </c>
      <c r="Q10" s="61">
        <f t="shared" si="9"/>
        <v>44788</v>
      </c>
      <c r="R10" s="61">
        <f t="shared" si="9"/>
        <v>44789</v>
      </c>
      <c r="S10" s="61">
        <f t="shared" si="9"/>
        <v>44790</v>
      </c>
      <c r="T10" s="61">
        <f t="shared" si="9"/>
        <v>44791</v>
      </c>
      <c r="U10" s="61">
        <f t="shared" si="9"/>
        <v>44792</v>
      </c>
      <c r="V10" s="61">
        <f t="shared" si="9"/>
        <v>44793</v>
      </c>
      <c r="W10" s="63">
        <f t="shared" si="9"/>
        <v>44794</v>
      </c>
      <c r="X10" s="61">
        <f t="shared" si="9"/>
        <v>44795</v>
      </c>
      <c r="Y10" s="61">
        <f t="shared" si="9"/>
        <v>44796</v>
      </c>
      <c r="Z10" s="61">
        <f t="shared" si="9"/>
        <v>44797</v>
      </c>
      <c r="AA10" s="61">
        <f t="shared" si="9"/>
        <v>44798</v>
      </c>
      <c r="AB10" s="61">
        <f t="shared" si="9"/>
        <v>44799</v>
      </c>
      <c r="AC10" s="61">
        <f t="shared" si="9"/>
        <v>44800</v>
      </c>
      <c r="AD10" s="63">
        <f t="shared" si="9"/>
        <v>44801</v>
      </c>
      <c r="AE10" s="61">
        <f t="shared" si="9"/>
        <v>44802</v>
      </c>
      <c r="AF10" s="61">
        <f t="shared" si="9"/>
        <v>44803</v>
      </c>
      <c r="AG10" s="61">
        <f t="shared" si="9"/>
        <v>44804</v>
      </c>
      <c r="AH10" s="61" t="str">
        <f>""</f>
        <v/>
      </c>
      <c r="AI10" s="61" t="str">
        <f>""</f>
        <v/>
      </c>
      <c r="AJ10" s="61" t="str">
        <f>""</f>
        <v/>
      </c>
      <c r="AK10" s="63" t="str">
        <f>""</f>
        <v/>
      </c>
      <c r="AL10" s="61" t="str">
        <f>""</f>
        <v/>
      </c>
      <c r="AM10" s="61" t="str">
        <f>""</f>
        <v/>
      </c>
      <c r="AN10" s="61" t="str">
        <f>""</f>
        <v/>
      </c>
      <c r="AO10" s="61" t="str">
        <f>""</f>
        <v/>
      </c>
      <c r="AP10" s="61" t="str">
        <f>""</f>
        <v/>
      </c>
      <c r="AQ10" s="61" t="str">
        <f>""</f>
        <v/>
      </c>
    </row>
    <row r="11" spans="1:43">
      <c r="A11" s="35" t="s">
        <v>60</v>
      </c>
      <c r="B11" s="61" t="str">
        <f>""</f>
        <v/>
      </c>
      <c r="C11" s="61" t="str">
        <f>""</f>
        <v/>
      </c>
      <c r="D11" s="61" t="str">
        <f>""</f>
        <v/>
      </c>
      <c r="E11" s="61" t="str">
        <f>""</f>
        <v/>
      </c>
      <c r="F11" s="61">
        <v>44805</v>
      </c>
      <c r="G11" s="61">
        <v>44806</v>
      </c>
      <c r="H11" s="62">
        <v>44807</v>
      </c>
      <c r="I11" s="63">
        <f t="shared" ref="I11:AI11" si="10">H11+1</f>
        <v>44808</v>
      </c>
      <c r="J11" s="61">
        <f t="shared" si="10"/>
        <v>44809</v>
      </c>
      <c r="K11" s="61">
        <f t="shared" si="10"/>
        <v>44810</v>
      </c>
      <c r="L11" s="61">
        <f t="shared" si="10"/>
        <v>44811</v>
      </c>
      <c r="M11" s="61">
        <f t="shared" si="10"/>
        <v>44812</v>
      </c>
      <c r="N11" s="61">
        <f t="shared" si="10"/>
        <v>44813</v>
      </c>
      <c r="O11" s="61">
        <f t="shared" si="10"/>
        <v>44814</v>
      </c>
      <c r="P11" s="63">
        <f t="shared" si="10"/>
        <v>44815</v>
      </c>
      <c r="Q11" s="61">
        <f t="shared" si="10"/>
        <v>44816</v>
      </c>
      <c r="R11" s="61">
        <f t="shared" si="10"/>
        <v>44817</v>
      </c>
      <c r="S11" s="61">
        <f t="shared" si="10"/>
        <v>44818</v>
      </c>
      <c r="T11" s="61">
        <f t="shared" si="10"/>
        <v>44819</v>
      </c>
      <c r="U11" s="61">
        <f t="shared" si="10"/>
        <v>44820</v>
      </c>
      <c r="V11" s="61">
        <f t="shared" si="10"/>
        <v>44821</v>
      </c>
      <c r="W11" s="63">
        <f t="shared" si="10"/>
        <v>44822</v>
      </c>
      <c r="X11" s="61">
        <f t="shared" si="10"/>
        <v>44823</v>
      </c>
      <c r="Y11" s="61">
        <f t="shared" si="10"/>
        <v>44824</v>
      </c>
      <c r="Z11" s="61">
        <f t="shared" si="10"/>
        <v>44825</v>
      </c>
      <c r="AA11" s="61">
        <f t="shared" si="10"/>
        <v>44826</v>
      </c>
      <c r="AB11" s="61">
        <f t="shared" si="10"/>
        <v>44827</v>
      </c>
      <c r="AC11" s="61">
        <f t="shared" si="10"/>
        <v>44828</v>
      </c>
      <c r="AD11" s="63">
        <f t="shared" si="10"/>
        <v>44829</v>
      </c>
      <c r="AE11" s="61">
        <f t="shared" si="10"/>
        <v>44830</v>
      </c>
      <c r="AF11" s="61">
        <f t="shared" si="10"/>
        <v>44831</v>
      </c>
      <c r="AG11" s="61">
        <f t="shared" si="10"/>
        <v>44832</v>
      </c>
      <c r="AH11" s="61">
        <f t="shared" si="10"/>
        <v>44833</v>
      </c>
      <c r="AI11" s="61">
        <f t="shared" si="10"/>
        <v>44834</v>
      </c>
      <c r="AJ11" s="61" t="str">
        <f>""</f>
        <v/>
      </c>
      <c r="AK11" s="63" t="str">
        <f>""</f>
        <v/>
      </c>
      <c r="AL11" s="61" t="str">
        <f>""</f>
        <v/>
      </c>
      <c r="AM11" s="61" t="str">
        <f>""</f>
        <v/>
      </c>
      <c r="AN11" s="61" t="str">
        <f>""</f>
        <v/>
      </c>
      <c r="AO11" s="61" t="str">
        <f>""</f>
        <v/>
      </c>
      <c r="AP11" s="61" t="str">
        <f>""</f>
        <v/>
      </c>
      <c r="AQ11" s="61" t="str">
        <f>""</f>
        <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96"/>
  <sheetViews>
    <sheetView tabSelected="1" view="pageBreakPreview" zoomScale="40" zoomScaleNormal="55" zoomScaleSheetLayoutView="40" workbookViewId="0"/>
  </sheetViews>
  <sheetFormatPr defaultRowHeight="18.75"/>
  <cols>
    <col min="1" max="1" width="38.75" style="45" customWidth="1"/>
    <col min="2" max="2" width="11.25" style="45" customWidth="1"/>
    <col min="3" max="10" width="12.125" style="45" customWidth="1"/>
    <col min="11" max="14" width="11.625" style="45" customWidth="1"/>
    <col min="15" max="15" width="10.125" style="45" customWidth="1"/>
    <col min="16" max="21" width="9" style="45"/>
    <col min="22" max="22" width="9" style="56"/>
    <col min="23" max="16384" width="9" style="45"/>
  </cols>
  <sheetData>
    <row r="1" spans="1:15" ht="42" customHeight="1">
      <c r="A1" s="38" t="s">
        <v>38</v>
      </c>
      <c r="B1" s="38"/>
      <c r="C1" s="80" t="s">
        <v>41</v>
      </c>
      <c r="D1" s="81"/>
      <c r="E1" s="81"/>
      <c r="F1" s="81"/>
      <c r="G1" s="81"/>
      <c r="H1" s="81"/>
      <c r="I1" s="81"/>
      <c r="J1" s="81"/>
      <c r="N1" s="17"/>
    </row>
    <row r="2" spans="1:15" ht="77.25" customHeight="1">
      <c r="A2" s="16" t="s">
        <v>51</v>
      </c>
      <c r="B2" s="16"/>
      <c r="C2" s="16"/>
      <c r="D2" s="16"/>
      <c r="E2" s="16"/>
      <c r="F2" s="110" t="s">
        <v>62</v>
      </c>
      <c r="G2" s="110"/>
      <c r="H2" s="110"/>
      <c r="I2" s="16"/>
      <c r="J2" s="16"/>
      <c r="K2" s="16"/>
      <c r="L2" s="16"/>
    </row>
    <row r="3" spans="1:15" ht="45" customHeight="1">
      <c r="A3" s="16"/>
      <c r="B3" s="16"/>
      <c r="C3" s="16"/>
      <c r="D3" s="16"/>
      <c r="E3" s="16"/>
      <c r="F3" s="16"/>
      <c r="G3" s="16"/>
      <c r="H3" s="16"/>
      <c r="I3" s="16"/>
      <c r="J3" s="16"/>
      <c r="K3" s="16"/>
      <c r="L3" s="16"/>
      <c r="N3" s="17"/>
    </row>
    <row r="4" spans="1:15" ht="45" customHeight="1">
      <c r="A4" s="16" t="s">
        <v>44</v>
      </c>
      <c r="B4" s="16"/>
      <c r="C4" s="16"/>
      <c r="D4" s="16"/>
      <c r="E4" s="16"/>
      <c r="F4" s="16"/>
      <c r="G4" s="16"/>
      <c r="H4" s="16"/>
      <c r="I4" s="16"/>
      <c r="J4" s="16"/>
      <c r="K4" s="16"/>
      <c r="L4" s="16"/>
      <c r="N4" s="17"/>
    </row>
    <row r="5" spans="1:15" ht="45" customHeight="1">
      <c r="A5" s="16"/>
      <c r="B5" s="16"/>
      <c r="C5" s="16"/>
      <c r="D5" s="16"/>
      <c r="E5" s="16"/>
      <c r="F5" s="16"/>
      <c r="G5" s="16"/>
      <c r="H5" s="16"/>
      <c r="I5" s="16"/>
      <c r="J5" s="16"/>
      <c r="K5" s="16"/>
      <c r="L5" s="16"/>
      <c r="N5" s="17"/>
    </row>
    <row r="6" spans="1:15" ht="35.25" customHeight="1">
      <c r="A6" s="18"/>
      <c r="B6" s="18"/>
      <c r="C6" s="12"/>
      <c r="D6" s="12"/>
      <c r="E6" s="12"/>
      <c r="F6" s="12"/>
      <c r="G6" s="12"/>
      <c r="H6" s="12"/>
      <c r="I6" s="12"/>
      <c r="J6" s="82" t="s">
        <v>50</v>
      </c>
      <c r="K6" s="84" t="s">
        <v>7</v>
      </c>
      <c r="L6" s="85"/>
      <c r="M6" s="85"/>
      <c r="N6" s="86"/>
    </row>
    <row r="7" spans="1:15" ht="35.25" customHeight="1">
      <c r="A7" s="18"/>
      <c r="B7" s="18"/>
      <c r="C7" s="53" t="s">
        <v>0</v>
      </c>
      <c r="D7" s="53" t="s">
        <v>1</v>
      </c>
      <c r="E7" s="53" t="s">
        <v>2</v>
      </c>
      <c r="F7" s="53" t="s">
        <v>3</v>
      </c>
      <c r="G7" s="53" t="s">
        <v>4</v>
      </c>
      <c r="H7" s="53" t="s">
        <v>5</v>
      </c>
      <c r="I7" s="53" t="s">
        <v>6</v>
      </c>
      <c r="J7" s="83"/>
      <c r="K7" s="87"/>
      <c r="L7" s="88"/>
      <c r="M7" s="88"/>
      <c r="N7" s="89"/>
    </row>
    <row r="8" spans="1:15" ht="46.5" customHeight="1">
      <c r="A8" s="18"/>
      <c r="B8" s="18"/>
      <c r="C8" s="51" t="str">
        <f>VLOOKUP($F$2,リストデータ!$A$2:$AQ$11,(ROW()-8)/4*7+COLUMN()-1,FALSE)</f>
        <v/>
      </c>
      <c r="D8" s="51" t="str">
        <f>VLOOKUP($F$2,リストデータ!$A$2:$AQ$11,(ROW()-8)/4*7+COLUMN()-1,FALSE)</f>
        <v/>
      </c>
      <c r="E8" s="51" t="str">
        <f>VLOOKUP($F$2,リストデータ!$A$2:$AQ$11,(ROW()-8)/4*7+COLUMN()-1,FALSE)</f>
        <v/>
      </c>
      <c r="F8" s="51">
        <f>VLOOKUP($F$2,リストデータ!$A$2:$AQ$11,(ROW()-8)/4*7+COLUMN()-1,FALSE)</f>
        <v>44531</v>
      </c>
      <c r="G8" s="51">
        <f>VLOOKUP($F$2,リストデータ!$A$2:$AQ$11,(ROW()-8)/4*7+COLUMN()-1,FALSE)</f>
        <v>44532</v>
      </c>
      <c r="H8" s="51">
        <f>VLOOKUP($F$2,リストデータ!$A$2:$AQ$11,(ROW()-8)/4*7+COLUMN()-1,FALSE)</f>
        <v>44533</v>
      </c>
      <c r="I8" s="51">
        <f>VLOOKUP($F$2,リストデータ!$A$2:$AQ$11,(ROW()-8)/4*7+COLUMN()-1,FALSE)</f>
        <v>44534</v>
      </c>
      <c r="J8" s="43"/>
      <c r="K8" s="72"/>
      <c r="L8" s="73"/>
      <c r="M8" s="73"/>
      <c r="N8" s="74"/>
      <c r="O8" s="7"/>
    </row>
    <row r="9" spans="1:15" ht="46.5" customHeight="1">
      <c r="A9" s="26" t="s">
        <v>42</v>
      </c>
      <c r="B9" s="41"/>
      <c r="C9" s="52"/>
      <c r="D9" s="52"/>
      <c r="E9" s="52"/>
      <c r="F9" s="52"/>
      <c r="G9" s="52"/>
      <c r="H9" s="52"/>
      <c r="I9" s="52"/>
      <c r="J9" s="50">
        <f>SUM(C9:I9)</f>
        <v>0</v>
      </c>
      <c r="K9" s="72"/>
      <c r="L9" s="73"/>
      <c r="M9" s="73"/>
      <c r="N9" s="74"/>
      <c r="O9" s="7"/>
    </row>
    <row r="10" spans="1:15" ht="46.5" customHeight="1">
      <c r="A10" s="26" t="s">
        <v>43</v>
      </c>
      <c r="B10" s="40" t="s">
        <v>45</v>
      </c>
      <c r="C10" s="52"/>
      <c r="D10" s="52"/>
      <c r="E10" s="52"/>
      <c r="F10" s="52"/>
      <c r="G10" s="52"/>
      <c r="H10" s="52"/>
      <c r="I10" s="52"/>
      <c r="J10" s="70">
        <f>SUM(C10:I10)+SUM(C11:I11)</f>
        <v>0</v>
      </c>
      <c r="K10" s="72"/>
      <c r="L10" s="73"/>
      <c r="M10" s="73"/>
      <c r="N10" s="74"/>
      <c r="O10" s="7"/>
    </row>
    <row r="11" spans="1:15" ht="46.5" customHeight="1">
      <c r="A11" s="39" t="s">
        <v>43</v>
      </c>
      <c r="B11" s="40" t="s">
        <v>46</v>
      </c>
      <c r="C11" s="52"/>
      <c r="D11" s="52"/>
      <c r="E11" s="52"/>
      <c r="F11" s="52"/>
      <c r="G11" s="52"/>
      <c r="H11" s="52"/>
      <c r="I11" s="52"/>
      <c r="J11" s="71"/>
      <c r="K11" s="72"/>
      <c r="L11" s="73"/>
      <c r="M11" s="73"/>
      <c r="N11" s="74"/>
    </row>
    <row r="12" spans="1:15" ht="46.5" customHeight="1">
      <c r="A12" s="19"/>
      <c r="B12" s="19"/>
      <c r="C12" s="51">
        <f>VLOOKUP($F$2,リストデータ!$A$2:$AQ$11,(ROW()-8)/4*7+COLUMN()-1,FALSE)</f>
        <v>44535</v>
      </c>
      <c r="D12" s="51">
        <f>VLOOKUP($F$2,リストデータ!$A$2:$AQ$11,(ROW()-8)/4*7+COLUMN()-1,FALSE)</f>
        <v>44536</v>
      </c>
      <c r="E12" s="51">
        <f>VLOOKUP($F$2,リストデータ!$A$2:$AQ$11,(ROW()-8)/4*7+COLUMN()-1,FALSE)</f>
        <v>44537</v>
      </c>
      <c r="F12" s="51">
        <f>VLOOKUP($F$2,リストデータ!$A$2:$AQ$11,(ROW()-8)/4*7+COLUMN()-1,FALSE)</f>
        <v>44538</v>
      </c>
      <c r="G12" s="51">
        <f>VLOOKUP($F$2,リストデータ!$A$2:$AQ$11,(ROW()-8)/4*7+COLUMN()-1,FALSE)</f>
        <v>44539</v>
      </c>
      <c r="H12" s="51">
        <f>VLOOKUP($F$2,リストデータ!$A$2:$AQ$11,(ROW()-8)/4*7+COLUMN()-1,FALSE)</f>
        <v>44540</v>
      </c>
      <c r="I12" s="51">
        <f>VLOOKUP($F$2,リストデータ!$A$2:$AQ$11,(ROW()-8)/4*7+COLUMN()-1,FALSE)</f>
        <v>44541</v>
      </c>
      <c r="J12" s="43"/>
      <c r="K12" s="72"/>
      <c r="L12" s="73"/>
      <c r="M12" s="73"/>
      <c r="N12" s="74"/>
      <c r="O12" s="7"/>
    </row>
    <row r="13" spans="1:15" ht="46.5" customHeight="1">
      <c r="A13" s="26" t="s">
        <v>42</v>
      </c>
      <c r="B13" s="41"/>
      <c r="C13" s="52"/>
      <c r="D13" s="52"/>
      <c r="E13" s="52"/>
      <c r="F13" s="52"/>
      <c r="G13" s="52"/>
      <c r="H13" s="52"/>
      <c r="I13" s="52"/>
      <c r="J13" s="50">
        <f>SUM(C13:I13)</f>
        <v>0</v>
      </c>
      <c r="K13" s="72"/>
      <c r="L13" s="73"/>
      <c r="M13" s="73"/>
      <c r="N13" s="74"/>
      <c r="O13" s="7"/>
    </row>
    <row r="14" spans="1:15" ht="46.5" customHeight="1">
      <c r="A14" s="26" t="s">
        <v>43</v>
      </c>
      <c r="B14" s="40" t="s">
        <v>45</v>
      </c>
      <c r="C14" s="52"/>
      <c r="D14" s="52"/>
      <c r="E14" s="52"/>
      <c r="F14" s="52"/>
      <c r="G14" s="52"/>
      <c r="H14" s="52"/>
      <c r="I14" s="52"/>
      <c r="J14" s="68">
        <f>SUM(C14:I15)</f>
        <v>0</v>
      </c>
      <c r="K14" s="72"/>
      <c r="L14" s="73"/>
      <c r="M14" s="73"/>
      <c r="N14" s="74"/>
      <c r="O14" s="7"/>
    </row>
    <row r="15" spans="1:15" ht="46.5" customHeight="1">
      <c r="A15" s="39" t="s">
        <v>43</v>
      </c>
      <c r="B15" s="40" t="s">
        <v>46</v>
      </c>
      <c r="C15" s="52"/>
      <c r="D15" s="52"/>
      <c r="E15" s="52"/>
      <c r="F15" s="52"/>
      <c r="G15" s="52"/>
      <c r="H15" s="52"/>
      <c r="I15" s="52"/>
      <c r="J15" s="69"/>
      <c r="K15" s="72"/>
      <c r="L15" s="73"/>
      <c r="M15" s="73"/>
      <c r="N15" s="74"/>
      <c r="O15" s="7"/>
    </row>
    <row r="16" spans="1:15" ht="46.5" customHeight="1">
      <c r="A16" s="19"/>
      <c r="B16" s="19"/>
      <c r="C16" s="51">
        <f>VLOOKUP($F$2,リストデータ!$A$2:$AQ$11,(ROW()-8)/4*7+COLUMN()-1,FALSE)</f>
        <v>44542</v>
      </c>
      <c r="D16" s="51">
        <f>VLOOKUP($F$2,リストデータ!$A$2:$AQ$11,(ROW()-8)/4*7+COLUMN()-1,FALSE)</f>
        <v>44543</v>
      </c>
      <c r="E16" s="51">
        <f>VLOOKUP($F$2,リストデータ!$A$2:$AQ$11,(ROW()-8)/4*7+COLUMN()-1,FALSE)</f>
        <v>44544</v>
      </c>
      <c r="F16" s="51">
        <f>VLOOKUP($F$2,リストデータ!$A$2:$AQ$11,(ROW()-8)/4*7+COLUMN()-1,FALSE)</f>
        <v>44545</v>
      </c>
      <c r="G16" s="51">
        <f>VLOOKUP($F$2,リストデータ!$A$2:$AQ$11,(ROW()-8)/4*7+COLUMN()-1,FALSE)</f>
        <v>44546</v>
      </c>
      <c r="H16" s="51">
        <f>VLOOKUP($F$2,リストデータ!$A$2:$AQ$11,(ROW()-8)/4*7+COLUMN()-1,FALSE)</f>
        <v>44547</v>
      </c>
      <c r="I16" s="51">
        <f>VLOOKUP($F$2,リストデータ!$A$2:$AQ$11,(ROW()-8)/4*7+COLUMN()-1,FALSE)</f>
        <v>44548</v>
      </c>
      <c r="J16" s="43"/>
      <c r="K16" s="72"/>
      <c r="L16" s="73"/>
      <c r="M16" s="73"/>
      <c r="N16" s="74"/>
      <c r="O16" s="7"/>
    </row>
    <row r="17" spans="1:15" ht="46.5" customHeight="1">
      <c r="A17" s="26" t="s">
        <v>42</v>
      </c>
      <c r="B17" s="41"/>
      <c r="C17" s="52"/>
      <c r="D17" s="52"/>
      <c r="E17" s="52"/>
      <c r="F17" s="52"/>
      <c r="G17" s="52"/>
      <c r="H17" s="52"/>
      <c r="I17" s="52"/>
      <c r="J17" s="50">
        <f>SUM(C17:I17)</f>
        <v>0</v>
      </c>
      <c r="K17" s="72"/>
      <c r="L17" s="73"/>
      <c r="M17" s="73"/>
      <c r="N17" s="74"/>
      <c r="O17" s="7"/>
    </row>
    <row r="18" spans="1:15" ht="46.5" customHeight="1">
      <c r="A18" s="26" t="s">
        <v>43</v>
      </c>
      <c r="B18" s="40" t="s">
        <v>45</v>
      </c>
      <c r="C18" s="52"/>
      <c r="D18" s="52"/>
      <c r="E18" s="52"/>
      <c r="F18" s="52"/>
      <c r="G18" s="52"/>
      <c r="H18" s="52"/>
      <c r="I18" s="52"/>
      <c r="J18" s="68">
        <f>SUM(C18:I19)</f>
        <v>0</v>
      </c>
      <c r="K18" s="72"/>
      <c r="L18" s="73"/>
      <c r="M18" s="73"/>
      <c r="N18" s="74"/>
      <c r="O18" s="7"/>
    </row>
    <row r="19" spans="1:15" ht="46.5" customHeight="1">
      <c r="A19" s="39" t="s">
        <v>43</v>
      </c>
      <c r="B19" s="40" t="s">
        <v>46</v>
      </c>
      <c r="C19" s="52"/>
      <c r="D19" s="52"/>
      <c r="E19" s="52"/>
      <c r="F19" s="52"/>
      <c r="G19" s="52"/>
      <c r="H19" s="52"/>
      <c r="I19" s="52"/>
      <c r="J19" s="69"/>
      <c r="K19" s="72"/>
      <c r="L19" s="73"/>
      <c r="M19" s="73"/>
      <c r="N19" s="74"/>
      <c r="O19" s="7"/>
    </row>
    <row r="20" spans="1:15" ht="46.5" customHeight="1">
      <c r="A20" s="19"/>
      <c r="B20" s="19"/>
      <c r="C20" s="51">
        <f>VLOOKUP($F$2,リストデータ!$A$2:$AQ$11,(ROW()-8)/4*7+COLUMN()-1,FALSE)</f>
        <v>44549</v>
      </c>
      <c r="D20" s="51">
        <f>VLOOKUP($F$2,リストデータ!$A$2:$AQ$11,(ROW()-8)/4*7+COLUMN()-1,FALSE)</f>
        <v>44550</v>
      </c>
      <c r="E20" s="51">
        <f>VLOOKUP($F$2,リストデータ!$A$2:$AQ$11,(ROW()-8)/4*7+COLUMN()-1,FALSE)</f>
        <v>44551</v>
      </c>
      <c r="F20" s="51">
        <f>VLOOKUP($F$2,リストデータ!$A$2:$AQ$11,(ROW()-8)/4*7+COLUMN()-1,FALSE)</f>
        <v>44552</v>
      </c>
      <c r="G20" s="51">
        <f>VLOOKUP($F$2,リストデータ!$A$2:$AQ$11,(ROW()-8)/4*7+COLUMN()-1,FALSE)</f>
        <v>44553</v>
      </c>
      <c r="H20" s="51">
        <f>VLOOKUP($F$2,リストデータ!$A$2:$AQ$11,(ROW()-8)/4*7+COLUMN()-1,FALSE)</f>
        <v>44554</v>
      </c>
      <c r="I20" s="51">
        <f>VLOOKUP($F$2,リストデータ!$A$2:$AQ$11,(ROW()-8)/4*7+COLUMN()-1,FALSE)</f>
        <v>44555</v>
      </c>
      <c r="J20" s="43"/>
      <c r="K20" s="72"/>
      <c r="L20" s="73"/>
      <c r="M20" s="73"/>
      <c r="N20" s="74"/>
      <c r="O20" s="7"/>
    </row>
    <row r="21" spans="1:15" ht="46.5" customHeight="1">
      <c r="A21" s="26" t="s">
        <v>42</v>
      </c>
      <c r="B21" s="41"/>
      <c r="C21" s="52"/>
      <c r="D21" s="52"/>
      <c r="E21" s="52"/>
      <c r="F21" s="52"/>
      <c r="G21" s="52"/>
      <c r="H21" s="52"/>
      <c r="I21" s="52"/>
      <c r="J21" s="50">
        <f>SUM(C21:I21)</f>
        <v>0</v>
      </c>
      <c r="K21" s="72"/>
      <c r="L21" s="73"/>
      <c r="M21" s="73"/>
      <c r="N21" s="74"/>
      <c r="O21" s="7"/>
    </row>
    <row r="22" spans="1:15" ht="46.5" customHeight="1">
      <c r="A22" s="26" t="s">
        <v>43</v>
      </c>
      <c r="B22" s="40" t="s">
        <v>45</v>
      </c>
      <c r="C22" s="52"/>
      <c r="D22" s="52"/>
      <c r="E22" s="52"/>
      <c r="F22" s="52"/>
      <c r="G22" s="52"/>
      <c r="H22" s="52"/>
      <c r="I22" s="52"/>
      <c r="J22" s="68">
        <f>SUM(C22:I23)</f>
        <v>0</v>
      </c>
      <c r="K22" s="72"/>
      <c r="L22" s="73"/>
      <c r="M22" s="73"/>
      <c r="N22" s="74"/>
      <c r="O22" s="7"/>
    </row>
    <row r="23" spans="1:15" ht="46.5" customHeight="1">
      <c r="A23" s="39" t="s">
        <v>43</v>
      </c>
      <c r="B23" s="40" t="s">
        <v>46</v>
      </c>
      <c r="C23" s="52"/>
      <c r="D23" s="52"/>
      <c r="E23" s="52"/>
      <c r="F23" s="52"/>
      <c r="G23" s="52"/>
      <c r="H23" s="52"/>
      <c r="I23" s="52"/>
      <c r="J23" s="69"/>
      <c r="K23" s="72"/>
      <c r="L23" s="73"/>
      <c r="M23" s="73"/>
      <c r="N23" s="74"/>
      <c r="O23" s="7"/>
    </row>
    <row r="24" spans="1:15" s="56" customFormat="1" ht="46.5" customHeight="1">
      <c r="A24" s="19"/>
      <c r="B24" s="19"/>
      <c r="C24" s="51">
        <f>VLOOKUP($F$2,リストデータ!$A$2:$AQ$11,(ROW()-8)/4*7+COLUMN()-1,FALSE)</f>
        <v>44556</v>
      </c>
      <c r="D24" s="51">
        <f>VLOOKUP($F$2,リストデータ!$A$2:$AQ$11,(ROW()-8)/4*7+COLUMN()-1,FALSE)</f>
        <v>44557</v>
      </c>
      <c r="E24" s="51">
        <f>VLOOKUP($F$2,リストデータ!$A$2:$AQ$11,(ROW()-8)/4*7+COLUMN()-1,FALSE)</f>
        <v>44558</v>
      </c>
      <c r="F24" s="51">
        <f>VLOOKUP($F$2,リストデータ!$A$2:$AQ$11,(ROW()-8)/4*7+COLUMN()-1,FALSE)</f>
        <v>44559</v>
      </c>
      <c r="G24" s="51">
        <f>VLOOKUP($F$2,リストデータ!$A$2:$AQ$11,(ROW()-8)/4*7+COLUMN()-1,FALSE)</f>
        <v>44560</v>
      </c>
      <c r="H24" s="51">
        <f>VLOOKUP($F$2,リストデータ!$A$2:$AQ$11,(ROW()-8)/4*7+COLUMN()-1,FALSE)</f>
        <v>44561</v>
      </c>
      <c r="I24" s="51" t="str">
        <f>VLOOKUP($F$2,リストデータ!$A$2:$AQ$11,(ROW()-8)/4*7+COLUMN()-1,FALSE)</f>
        <v/>
      </c>
      <c r="J24" s="43"/>
      <c r="K24" s="72"/>
      <c r="L24" s="73"/>
      <c r="M24" s="73"/>
      <c r="N24" s="74"/>
      <c r="O24" s="7"/>
    </row>
    <row r="25" spans="1:15" s="56" customFormat="1" ht="46.5" customHeight="1">
      <c r="A25" s="26" t="s">
        <v>42</v>
      </c>
      <c r="B25" s="41"/>
      <c r="C25" s="52"/>
      <c r="D25" s="52"/>
      <c r="E25" s="52"/>
      <c r="F25" s="52"/>
      <c r="G25" s="52"/>
      <c r="H25" s="52"/>
      <c r="I25" s="52"/>
      <c r="J25" s="50">
        <f>SUM(C25:I25)</f>
        <v>0</v>
      </c>
      <c r="K25" s="72"/>
      <c r="L25" s="73"/>
      <c r="M25" s="73"/>
      <c r="N25" s="74"/>
      <c r="O25" s="7"/>
    </row>
    <row r="26" spans="1:15" s="56" customFormat="1" ht="46.5" customHeight="1">
      <c r="A26" s="26" t="s">
        <v>43</v>
      </c>
      <c r="B26" s="54" t="s">
        <v>45</v>
      </c>
      <c r="C26" s="52"/>
      <c r="D26" s="52"/>
      <c r="E26" s="52"/>
      <c r="F26" s="52"/>
      <c r="G26" s="52"/>
      <c r="H26" s="52"/>
      <c r="I26" s="52"/>
      <c r="J26" s="68">
        <f>SUM(C26:I27)</f>
        <v>0</v>
      </c>
      <c r="K26" s="72"/>
      <c r="L26" s="73"/>
      <c r="M26" s="73"/>
      <c r="N26" s="74"/>
      <c r="O26" s="7"/>
    </row>
    <row r="27" spans="1:15" s="56" customFormat="1" ht="46.5" customHeight="1">
      <c r="A27" s="39" t="s">
        <v>43</v>
      </c>
      <c r="B27" s="54" t="s">
        <v>46</v>
      </c>
      <c r="C27" s="52"/>
      <c r="D27" s="52"/>
      <c r="E27" s="52"/>
      <c r="F27" s="52"/>
      <c r="G27" s="52"/>
      <c r="H27" s="52"/>
      <c r="I27" s="52"/>
      <c r="J27" s="69"/>
      <c r="K27" s="72"/>
      <c r="L27" s="73"/>
      <c r="M27" s="73"/>
      <c r="N27" s="74"/>
      <c r="O27" s="7"/>
    </row>
    <row r="28" spans="1:15" ht="46.5" customHeight="1">
      <c r="A28" s="19"/>
      <c r="B28" s="19"/>
      <c r="C28" s="51" t="str">
        <f>VLOOKUP($F$2,リストデータ!$A$2:$AQ$11,(ROW()-8)/4*7+COLUMN()-1,FALSE)</f>
        <v/>
      </c>
      <c r="D28" s="51" t="str">
        <f>VLOOKUP($F$2,リストデータ!$A$2:$AQ$11,(ROW()-8)/4*7+COLUMN()-1,FALSE)</f>
        <v/>
      </c>
      <c r="E28" s="51" t="str">
        <f>VLOOKUP($F$2,リストデータ!$A$2:$AQ$11,(ROW()-8)/4*7+COLUMN()-1,FALSE)</f>
        <v/>
      </c>
      <c r="F28" s="51" t="str">
        <f>VLOOKUP($F$2,リストデータ!$A$2:$AQ$11,(ROW()-8)/4*7+COLUMN()-1,FALSE)</f>
        <v/>
      </c>
      <c r="G28" s="51" t="str">
        <f>VLOOKUP($F$2,リストデータ!$A$2:$AQ$11,(ROW()-8)/4*7+COLUMN()-1,FALSE)</f>
        <v/>
      </c>
      <c r="H28" s="51" t="str">
        <f>VLOOKUP($F$2,リストデータ!$A$2:$AQ$11,(ROW()-8)/4*7+COLUMN()-1,FALSE)</f>
        <v/>
      </c>
      <c r="I28" s="51" t="str">
        <f>VLOOKUP($F$2,リストデータ!$A$2:$AQ$11,(ROW()-8)/4*7+COLUMN()-1,FALSE)</f>
        <v/>
      </c>
      <c r="J28" s="43"/>
      <c r="K28" s="72"/>
      <c r="L28" s="73"/>
      <c r="M28" s="73"/>
      <c r="N28" s="74"/>
      <c r="O28" s="7"/>
    </row>
    <row r="29" spans="1:15" ht="46.5" customHeight="1">
      <c r="A29" s="26" t="s">
        <v>42</v>
      </c>
      <c r="B29" s="41"/>
      <c r="C29" s="52"/>
      <c r="D29" s="52"/>
      <c r="E29" s="52"/>
      <c r="F29" s="52"/>
      <c r="G29" s="52"/>
      <c r="H29" s="52"/>
      <c r="I29" s="52"/>
      <c r="J29" s="50">
        <f>SUM(C29:I29)</f>
        <v>0</v>
      </c>
      <c r="K29" s="72"/>
      <c r="L29" s="73"/>
      <c r="M29" s="73"/>
      <c r="N29" s="74"/>
      <c r="O29" s="7"/>
    </row>
    <row r="30" spans="1:15" ht="46.5" customHeight="1">
      <c r="A30" s="26" t="s">
        <v>43</v>
      </c>
      <c r="B30" s="40" t="s">
        <v>45</v>
      </c>
      <c r="C30" s="52"/>
      <c r="D30" s="52"/>
      <c r="E30" s="52"/>
      <c r="F30" s="52"/>
      <c r="G30" s="52"/>
      <c r="H30" s="52"/>
      <c r="I30" s="52"/>
      <c r="J30" s="68">
        <f>SUM(C30:I31)</f>
        <v>0</v>
      </c>
      <c r="K30" s="72"/>
      <c r="L30" s="73"/>
      <c r="M30" s="73"/>
      <c r="N30" s="74"/>
      <c r="O30" s="7"/>
    </row>
    <row r="31" spans="1:15" ht="46.5" customHeight="1">
      <c r="A31" s="39" t="s">
        <v>43</v>
      </c>
      <c r="B31" s="40" t="s">
        <v>46</v>
      </c>
      <c r="C31" s="52"/>
      <c r="D31" s="52"/>
      <c r="E31" s="52"/>
      <c r="F31" s="52"/>
      <c r="G31" s="52"/>
      <c r="H31" s="52"/>
      <c r="I31" s="52"/>
      <c r="J31" s="69"/>
      <c r="K31" s="72"/>
      <c r="L31" s="73"/>
      <c r="M31" s="73"/>
      <c r="N31" s="74"/>
      <c r="O31" s="7"/>
    </row>
    <row r="32" spans="1:15" ht="48.75" customHeight="1">
      <c r="A32" s="18"/>
      <c r="B32" s="18"/>
      <c r="C32" s="18"/>
      <c r="G32" s="21"/>
      <c r="H32" s="21"/>
      <c r="I32" s="21"/>
      <c r="J32" s="20"/>
      <c r="K32" s="18"/>
      <c r="L32" s="18"/>
      <c r="M32" s="18"/>
      <c r="N32" s="7"/>
    </row>
    <row r="33" spans="1:15" ht="54" customHeight="1">
      <c r="A33" s="18"/>
      <c r="B33" s="18"/>
      <c r="C33" s="18"/>
      <c r="E33" s="90" t="s">
        <v>48</v>
      </c>
      <c r="F33" s="90"/>
      <c r="G33" s="90"/>
      <c r="H33" s="90"/>
      <c r="I33" s="90"/>
      <c r="J33" s="50">
        <f>SUM(J9,J13,J17,J21,J25,J29)</f>
        <v>0</v>
      </c>
      <c r="K33" s="18"/>
      <c r="L33" s="18"/>
      <c r="M33" s="18"/>
      <c r="N33" s="7"/>
    </row>
    <row r="34" spans="1:15" ht="54" customHeight="1">
      <c r="A34" s="18"/>
      <c r="B34" s="18"/>
      <c r="C34" s="18"/>
      <c r="E34" s="90" t="s">
        <v>49</v>
      </c>
      <c r="F34" s="90"/>
      <c r="G34" s="90"/>
      <c r="H34" s="90"/>
      <c r="I34" s="90"/>
      <c r="J34" s="50">
        <f>SUM(J10,J14,J18,J22,J26,J30)</f>
        <v>0</v>
      </c>
      <c r="K34" s="18"/>
      <c r="L34" s="18"/>
      <c r="M34" s="18"/>
      <c r="N34" s="7"/>
    </row>
    <row r="35" spans="1:15" ht="42" customHeight="1">
      <c r="A35" s="15"/>
      <c r="B35" s="42"/>
      <c r="N35" s="7"/>
    </row>
    <row r="36" spans="1:15" ht="83.25" customHeight="1">
      <c r="A36" s="15"/>
      <c r="B36" s="15"/>
      <c r="C36" s="34" t="s">
        <v>27</v>
      </c>
      <c r="I36" s="34"/>
      <c r="J36" s="37"/>
    </row>
    <row r="37" spans="1:15" ht="53.25" customHeight="1">
      <c r="A37" s="15"/>
      <c r="B37" s="15"/>
      <c r="C37" s="66"/>
      <c r="D37" s="66"/>
      <c r="E37" s="66"/>
      <c r="F37" s="66"/>
      <c r="G37" s="66"/>
      <c r="H37" s="66"/>
      <c r="I37" s="66"/>
      <c r="J37" s="66"/>
      <c r="K37" s="66"/>
      <c r="L37" s="66"/>
      <c r="M37" s="66"/>
      <c r="N37" s="66"/>
    </row>
    <row r="38" spans="1:15" ht="83.25" customHeight="1">
      <c r="A38" s="15"/>
      <c r="B38" s="15"/>
      <c r="C38" s="34"/>
      <c r="D38" s="67" t="str">
        <f>C1&amp;"     "</f>
        <v xml:space="preserve">医療機関○○クリニック     </v>
      </c>
      <c r="E38" s="67"/>
      <c r="F38" s="67"/>
      <c r="G38" s="67"/>
      <c r="H38" s="67"/>
      <c r="I38" s="67"/>
      <c r="J38" s="67"/>
      <c r="K38" s="67"/>
      <c r="L38" s="67"/>
      <c r="M38" s="33" t="s">
        <v>39</v>
      </c>
    </row>
    <row r="39" spans="1:15" ht="45" customHeight="1">
      <c r="A39" s="27"/>
      <c r="B39" s="27"/>
      <c r="C39" s="27"/>
      <c r="D39" s="27"/>
      <c r="E39" s="27"/>
      <c r="F39" s="27"/>
      <c r="G39" s="27"/>
      <c r="H39" s="27"/>
      <c r="I39" s="27"/>
      <c r="J39" s="27"/>
      <c r="K39" s="27"/>
      <c r="L39" s="27"/>
      <c r="M39" s="27"/>
      <c r="N39" s="36" t="s">
        <v>36</v>
      </c>
    </row>
    <row r="40" spans="1:15" ht="33" customHeight="1">
      <c r="A40" s="27"/>
      <c r="B40" s="27"/>
      <c r="C40" s="27"/>
      <c r="D40" s="27"/>
      <c r="E40" s="27"/>
      <c r="F40" s="27"/>
      <c r="G40" s="27"/>
      <c r="H40" s="27"/>
      <c r="I40" s="27"/>
      <c r="J40" s="27"/>
      <c r="K40" s="27"/>
      <c r="L40" s="64" t="s">
        <v>47</v>
      </c>
      <c r="M40" s="64"/>
      <c r="N40" s="64"/>
    </row>
    <row r="41" spans="1:15" ht="35.25">
      <c r="A41" s="13" t="s">
        <v>9</v>
      </c>
      <c r="B41" s="13"/>
      <c r="C41" s="46"/>
      <c r="D41" s="46"/>
      <c r="E41" s="46"/>
      <c r="F41" s="46"/>
      <c r="G41" s="46"/>
      <c r="H41" s="46"/>
      <c r="I41" s="46"/>
      <c r="J41" s="46"/>
      <c r="K41" s="46"/>
      <c r="L41" s="46"/>
      <c r="M41" s="46"/>
      <c r="N41" s="46"/>
    </row>
    <row r="42" spans="1:15" ht="40.5" customHeight="1">
      <c r="A42" s="46"/>
      <c r="B42" s="46"/>
      <c r="C42" s="46"/>
      <c r="D42" s="46"/>
      <c r="E42" s="46"/>
      <c r="F42" s="46"/>
      <c r="G42" s="46"/>
      <c r="H42" s="46"/>
      <c r="I42" s="46"/>
      <c r="J42" s="46"/>
      <c r="K42" s="46"/>
      <c r="L42" s="46"/>
      <c r="M42" s="46"/>
      <c r="N42" s="46"/>
    </row>
    <row r="43" spans="1:15" ht="35.25">
      <c r="A43" s="46"/>
      <c r="B43" s="46"/>
      <c r="C43" s="46"/>
      <c r="D43" s="46"/>
      <c r="E43" s="46"/>
      <c r="F43" s="46"/>
      <c r="G43" s="49" t="s">
        <v>40</v>
      </c>
      <c r="H43" s="28"/>
      <c r="I43" s="35"/>
      <c r="J43" s="49" t="str">
        <f>C1</f>
        <v>医療機関○○クリニック</v>
      </c>
      <c r="K43" s="48"/>
      <c r="M43" s="48"/>
      <c r="N43" s="48"/>
      <c r="O43" s="1"/>
    </row>
    <row r="44" spans="1:15" ht="35.25">
      <c r="A44" s="46"/>
      <c r="B44" s="46"/>
      <c r="C44" s="46"/>
      <c r="D44" s="46"/>
      <c r="E44" s="46"/>
      <c r="F44" s="46"/>
      <c r="G44" s="49" t="s">
        <v>10</v>
      </c>
      <c r="H44" s="28"/>
      <c r="I44" s="35"/>
      <c r="J44" s="111"/>
      <c r="K44" s="111"/>
      <c r="L44" s="111"/>
      <c r="M44" s="111"/>
      <c r="N44" s="111"/>
      <c r="O44" s="1"/>
    </row>
    <row r="45" spans="1:15" ht="35.25">
      <c r="A45" s="46"/>
      <c r="B45" s="46"/>
      <c r="C45" s="46"/>
      <c r="D45" s="46"/>
      <c r="E45" s="46"/>
      <c r="F45" s="46"/>
      <c r="G45" s="49" t="s">
        <v>11</v>
      </c>
      <c r="H45" s="28"/>
      <c r="I45" s="35"/>
      <c r="J45" s="111"/>
      <c r="K45" s="111"/>
      <c r="L45" s="111"/>
      <c r="M45" s="111"/>
      <c r="N45" s="111"/>
      <c r="O45" s="1"/>
    </row>
    <row r="46" spans="1:15" ht="24">
      <c r="A46" s="9"/>
      <c r="B46" s="9"/>
      <c r="C46" s="9"/>
      <c r="D46" s="9"/>
      <c r="E46" s="9"/>
      <c r="F46" s="9"/>
      <c r="G46" s="9"/>
      <c r="H46" s="9"/>
      <c r="I46" s="9"/>
      <c r="J46" s="9"/>
      <c r="K46" s="9"/>
      <c r="L46" s="9"/>
      <c r="M46" s="9"/>
      <c r="N46" s="9"/>
    </row>
    <row r="47" spans="1:15" ht="74.25" customHeight="1">
      <c r="A47" s="9"/>
      <c r="B47" s="9"/>
      <c r="C47" s="9"/>
      <c r="D47" s="9"/>
      <c r="E47" s="9"/>
      <c r="F47" s="9"/>
      <c r="G47" s="9"/>
      <c r="H47" s="9"/>
      <c r="I47" s="9"/>
      <c r="J47" s="9"/>
      <c r="K47" s="9"/>
      <c r="L47" s="9"/>
      <c r="M47" s="9"/>
      <c r="N47" s="9"/>
    </row>
    <row r="48" spans="1:15" ht="39" customHeight="1">
      <c r="A48" s="65" t="s">
        <v>18</v>
      </c>
      <c r="B48" s="65"/>
      <c r="C48" s="65"/>
      <c r="D48" s="65"/>
      <c r="E48" s="65"/>
      <c r="F48" s="65"/>
      <c r="G48" s="65"/>
      <c r="H48" s="65"/>
      <c r="I48" s="65"/>
      <c r="J48" s="65"/>
      <c r="K48" s="65"/>
      <c r="L48" s="65"/>
      <c r="M48" s="65"/>
      <c r="N48" s="65"/>
      <c r="O48" s="8"/>
    </row>
    <row r="49" spans="1:22" ht="24">
      <c r="A49" s="9"/>
      <c r="B49" s="9"/>
      <c r="C49" s="9"/>
      <c r="D49" s="9"/>
      <c r="E49" s="9"/>
      <c r="F49" s="9"/>
      <c r="G49" s="9"/>
      <c r="H49" s="9"/>
      <c r="I49" s="9"/>
      <c r="J49" s="9"/>
      <c r="K49" s="9"/>
      <c r="L49" s="9"/>
      <c r="M49" s="9"/>
      <c r="N49" s="9"/>
    </row>
    <row r="50" spans="1:22" ht="24">
      <c r="A50" s="9"/>
      <c r="B50" s="9"/>
      <c r="C50" s="9"/>
      <c r="D50" s="9"/>
      <c r="E50" s="9"/>
      <c r="F50" s="9"/>
      <c r="G50" s="9"/>
      <c r="H50" s="9"/>
      <c r="I50" s="9"/>
      <c r="J50" s="9"/>
      <c r="K50" s="9"/>
      <c r="L50" s="9"/>
      <c r="M50" s="9"/>
      <c r="N50" s="9"/>
    </row>
    <row r="51" spans="1:22" ht="51.75" customHeight="1">
      <c r="A51" s="9"/>
      <c r="B51" s="9"/>
      <c r="C51" s="9"/>
      <c r="D51" s="9"/>
      <c r="E51" s="9"/>
      <c r="F51" s="9"/>
      <c r="G51" s="9"/>
      <c r="H51" s="9"/>
      <c r="I51" s="9"/>
      <c r="J51" s="9"/>
      <c r="K51" s="9"/>
      <c r="L51" s="9"/>
      <c r="M51" s="9"/>
      <c r="N51" s="9"/>
    </row>
    <row r="52" spans="1:22" ht="75.75" customHeight="1">
      <c r="A52" s="91" t="str">
        <f>"  "&amp;F2&amp;"において、別紙報告書のとおりコロナウイルスワクチンの接種を実施したため、以下のとおり請求する。"</f>
        <v xml:space="preserve">  令和3年12月期において、別紙報告書のとおりコロナウイルスワクチンの接種を実施したため、以下のとおり請求する。</v>
      </c>
      <c r="B52" s="91"/>
      <c r="C52" s="91"/>
      <c r="D52" s="91"/>
      <c r="E52" s="91"/>
      <c r="F52" s="91"/>
      <c r="G52" s="91"/>
      <c r="H52" s="91"/>
      <c r="I52" s="91"/>
      <c r="J52" s="91"/>
      <c r="K52" s="91"/>
      <c r="L52" s="91"/>
      <c r="M52" s="91"/>
      <c r="N52" s="91"/>
      <c r="O52" s="6"/>
    </row>
    <row r="53" spans="1:22">
      <c r="C53" s="5"/>
      <c r="D53" s="5"/>
      <c r="E53" s="5"/>
      <c r="F53" s="5"/>
      <c r="G53" s="5"/>
      <c r="H53" s="5"/>
      <c r="I53" s="5"/>
    </row>
    <row r="54" spans="1:22" ht="66" customHeight="1">
      <c r="C54" s="2"/>
      <c r="D54" s="1"/>
      <c r="E54" s="1"/>
      <c r="F54" s="3"/>
      <c r="G54" s="3"/>
      <c r="H54" s="4"/>
      <c r="I54" s="4"/>
    </row>
    <row r="55" spans="1:22" ht="45.75">
      <c r="C55" s="10" t="s">
        <v>12</v>
      </c>
      <c r="D55" s="11"/>
      <c r="E55" s="101">
        <f>SUM(L61:N62)</f>
        <v>0</v>
      </c>
      <c r="F55" s="101"/>
      <c r="G55" s="101"/>
      <c r="H55" s="101"/>
      <c r="I55" s="101"/>
      <c r="J55" s="101"/>
      <c r="K55" s="101"/>
      <c r="L55" s="7"/>
      <c r="M55" s="7"/>
    </row>
    <row r="57" spans="1:22" ht="45" customHeight="1"/>
    <row r="58" spans="1:22" s="47" customFormat="1" ht="35.25">
      <c r="C58" s="46"/>
      <c r="D58" s="46"/>
      <c r="E58" s="46"/>
      <c r="F58" s="46"/>
      <c r="G58" s="46"/>
      <c r="H58" s="46"/>
      <c r="I58" s="46"/>
      <c r="J58" s="46"/>
      <c r="K58" s="46"/>
      <c r="L58" s="46"/>
      <c r="M58" s="46"/>
      <c r="N58" s="27"/>
      <c r="V58" s="55"/>
    </row>
    <row r="59" spans="1:22" s="47" customFormat="1" ht="38.25" customHeight="1">
      <c r="A59" s="46"/>
      <c r="B59" s="46"/>
      <c r="C59" s="102" t="s">
        <v>8</v>
      </c>
      <c r="D59" s="102"/>
      <c r="E59" s="102"/>
      <c r="F59" s="103" t="s">
        <v>15</v>
      </c>
      <c r="G59" s="103"/>
      <c r="H59" s="103" t="s">
        <v>16</v>
      </c>
      <c r="I59" s="103"/>
      <c r="J59" s="103"/>
      <c r="K59" s="103"/>
      <c r="L59" s="103" t="s">
        <v>17</v>
      </c>
      <c r="M59" s="103"/>
      <c r="N59" s="103"/>
      <c r="V59" s="55"/>
    </row>
    <row r="60" spans="1:22" s="47" customFormat="1" ht="30.75" customHeight="1">
      <c r="A60" s="46"/>
      <c r="B60" s="46"/>
      <c r="C60" s="105" t="s">
        <v>37</v>
      </c>
      <c r="D60" s="106"/>
      <c r="E60" s="106"/>
      <c r="F60" s="104"/>
      <c r="G60" s="104"/>
      <c r="H60" s="104"/>
      <c r="I60" s="104"/>
      <c r="J60" s="104"/>
      <c r="K60" s="104"/>
      <c r="L60" s="104"/>
      <c r="M60" s="104"/>
      <c r="N60" s="104"/>
      <c r="V60" s="55"/>
    </row>
    <row r="61" spans="1:22" s="47" customFormat="1" ht="48.75" customHeight="1">
      <c r="A61" s="28" t="s">
        <v>14</v>
      </c>
      <c r="B61" s="28"/>
      <c r="C61" s="107">
        <f>J33</f>
        <v>0</v>
      </c>
      <c r="D61" s="107"/>
      <c r="E61" s="107"/>
      <c r="F61" s="108">
        <v>730</v>
      </c>
      <c r="G61" s="108"/>
      <c r="H61" s="109">
        <f>C61*F61</f>
        <v>0</v>
      </c>
      <c r="I61" s="109"/>
      <c r="J61" s="109"/>
      <c r="K61" s="109"/>
      <c r="L61" s="109">
        <f>H61*1.1</f>
        <v>0</v>
      </c>
      <c r="M61" s="109"/>
      <c r="N61" s="109"/>
      <c r="V61" s="55"/>
    </row>
    <row r="62" spans="1:22" s="47" customFormat="1" ht="48.75" customHeight="1">
      <c r="A62" s="28" t="s">
        <v>13</v>
      </c>
      <c r="B62" s="28"/>
      <c r="C62" s="107">
        <f>J34</f>
        <v>0</v>
      </c>
      <c r="D62" s="107"/>
      <c r="E62" s="107"/>
      <c r="F62" s="108">
        <v>2130</v>
      </c>
      <c r="G62" s="108"/>
      <c r="H62" s="109">
        <f>C62*F62</f>
        <v>0</v>
      </c>
      <c r="I62" s="109"/>
      <c r="J62" s="109"/>
      <c r="K62" s="109"/>
      <c r="L62" s="109">
        <f>H62*1.1</f>
        <v>0</v>
      </c>
      <c r="M62" s="109"/>
      <c r="N62" s="109"/>
      <c r="V62" s="55"/>
    </row>
    <row r="63" spans="1:22" s="47" customFormat="1" ht="30">
      <c r="A63" s="14"/>
      <c r="B63" s="14"/>
      <c r="C63" s="14"/>
      <c r="D63" s="76"/>
      <c r="E63" s="77"/>
      <c r="F63" s="14"/>
      <c r="G63" s="14"/>
      <c r="H63" s="14"/>
      <c r="I63" s="14"/>
      <c r="J63" s="14"/>
      <c r="K63" s="14"/>
      <c r="L63" s="14"/>
      <c r="M63" s="14"/>
      <c r="N63" s="14"/>
      <c r="V63" s="55"/>
    </row>
    <row r="64" spans="1:22" s="47" customFormat="1" ht="126" customHeight="1">
      <c r="A64" s="14"/>
      <c r="B64" s="14"/>
      <c r="C64" s="14"/>
      <c r="F64" s="14"/>
      <c r="G64" s="14"/>
      <c r="H64" s="14"/>
      <c r="I64" s="14"/>
      <c r="J64" s="14"/>
      <c r="N64" s="14"/>
      <c r="V64" s="55"/>
    </row>
    <row r="65" spans="1:15" ht="35.25">
      <c r="A65" s="27" t="s">
        <v>26</v>
      </c>
      <c r="B65" s="27"/>
      <c r="C65" s="27"/>
      <c r="D65" s="27"/>
      <c r="E65" s="27"/>
      <c r="F65" s="27"/>
      <c r="G65" s="27"/>
      <c r="H65" s="27"/>
      <c r="I65" s="27"/>
      <c r="J65" s="46"/>
      <c r="K65" s="46"/>
      <c r="L65" s="46"/>
      <c r="M65" s="46"/>
      <c r="N65" s="12"/>
    </row>
    <row r="66" spans="1:15" ht="35.25">
      <c r="A66" s="27"/>
      <c r="B66" s="78" t="s">
        <v>19</v>
      </c>
      <c r="C66" s="79"/>
      <c r="D66" s="75"/>
      <c r="E66" s="75"/>
      <c r="F66" s="75"/>
      <c r="G66" s="75"/>
      <c r="H66" s="75"/>
      <c r="I66" s="75"/>
      <c r="J66" s="75"/>
      <c r="K66" s="75"/>
      <c r="L66" s="75"/>
      <c r="M66" s="75"/>
    </row>
    <row r="67" spans="1:15" ht="35.25">
      <c r="A67" s="27"/>
      <c r="B67" s="78" t="s">
        <v>20</v>
      </c>
      <c r="C67" s="79"/>
      <c r="D67" s="75"/>
      <c r="E67" s="75"/>
      <c r="F67" s="75"/>
      <c r="G67" s="75"/>
      <c r="H67" s="75"/>
      <c r="I67" s="75"/>
      <c r="J67" s="75"/>
      <c r="K67" s="75"/>
      <c r="L67" s="75"/>
      <c r="M67" s="75"/>
    </row>
    <row r="68" spans="1:15" ht="35.25">
      <c r="A68" s="27"/>
      <c r="B68" s="78" t="s">
        <v>21</v>
      </c>
      <c r="C68" s="79"/>
      <c r="D68" s="75"/>
      <c r="E68" s="75"/>
      <c r="F68" s="75"/>
      <c r="G68" s="75"/>
      <c r="H68" s="75"/>
      <c r="I68" s="75"/>
      <c r="J68" s="75"/>
      <c r="K68" s="75"/>
      <c r="L68" s="75"/>
      <c r="M68" s="75"/>
    </row>
    <row r="69" spans="1:15" ht="35.25">
      <c r="A69" s="27"/>
      <c r="B69" s="78" t="s">
        <v>22</v>
      </c>
      <c r="C69" s="79"/>
      <c r="D69" s="75"/>
      <c r="E69" s="75"/>
      <c r="F69" s="75"/>
      <c r="G69" s="75"/>
      <c r="H69" s="75"/>
      <c r="I69" s="75"/>
      <c r="J69" s="75"/>
      <c r="K69" s="75"/>
      <c r="L69" s="75"/>
      <c r="M69" s="75"/>
    </row>
    <row r="70" spans="1:15" ht="35.25">
      <c r="A70" s="27"/>
      <c r="B70" s="78" t="s">
        <v>23</v>
      </c>
      <c r="C70" s="79"/>
      <c r="D70" s="75"/>
      <c r="E70" s="75"/>
      <c r="F70" s="75"/>
      <c r="G70" s="75"/>
      <c r="H70" s="75"/>
      <c r="I70" s="75"/>
      <c r="J70" s="75"/>
      <c r="K70" s="75"/>
      <c r="L70" s="75"/>
      <c r="M70" s="75"/>
    </row>
    <row r="71" spans="1:15" ht="35.25">
      <c r="A71" s="27"/>
      <c r="B71" s="78" t="s">
        <v>24</v>
      </c>
      <c r="C71" s="79"/>
      <c r="D71" s="75"/>
      <c r="E71" s="75"/>
      <c r="F71" s="75"/>
      <c r="G71" s="75"/>
      <c r="H71" s="75"/>
      <c r="I71" s="75"/>
      <c r="J71" s="75"/>
      <c r="K71" s="75"/>
      <c r="L71" s="75"/>
      <c r="M71" s="75"/>
    </row>
    <row r="72" spans="1:15" ht="35.25">
      <c r="A72" s="27"/>
      <c r="B72" s="112" t="s">
        <v>25</v>
      </c>
      <c r="C72" s="113"/>
      <c r="D72" s="75"/>
      <c r="E72" s="75"/>
      <c r="F72" s="75"/>
      <c r="G72" s="75"/>
      <c r="H72" s="75"/>
      <c r="I72" s="75"/>
      <c r="J72" s="75"/>
      <c r="K72" s="75"/>
      <c r="L72" s="75"/>
      <c r="M72" s="75"/>
    </row>
    <row r="73" spans="1:15" ht="35.25">
      <c r="A73" s="27"/>
      <c r="B73" s="29" t="s">
        <v>7</v>
      </c>
      <c r="C73" s="60"/>
      <c r="D73" s="30"/>
      <c r="E73" s="30"/>
      <c r="F73" s="31"/>
      <c r="G73" s="31"/>
      <c r="H73" s="31"/>
      <c r="I73" s="31"/>
      <c r="J73" s="31"/>
      <c r="K73" s="31"/>
      <c r="L73" s="31"/>
      <c r="M73" s="32"/>
    </row>
    <row r="74" spans="1:15" ht="55.5" customHeight="1">
      <c r="A74" s="27"/>
      <c r="B74" s="98"/>
      <c r="C74" s="99"/>
      <c r="D74" s="99"/>
      <c r="E74" s="99"/>
      <c r="F74" s="99"/>
      <c r="G74" s="99"/>
      <c r="H74" s="99"/>
      <c r="I74" s="99"/>
      <c r="J74" s="99"/>
      <c r="K74" s="99"/>
      <c r="L74" s="99"/>
      <c r="M74" s="100"/>
    </row>
    <row r="75" spans="1:15" ht="113.25" customHeight="1">
      <c r="D75" s="92"/>
      <c r="E75" s="92"/>
    </row>
    <row r="76" spans="1:15" ht="39.75" customHeight="1">
      <c r="A76" s="44" t="s">
        <v>28</v>
      </c>
      <c r="B76" s="93"/>
      <c r="C76" s="94"/>
      <c r="D76" s="94"/>
      <c r="E76" s="94"/>
      <c r="F76" s="94"/>
      <c r="G76" s="94"/>
      <c r="H76" s="95"/>
      <c r="I76" s="96" t="s">
        <v>29</v>
      </c>
      <c r="J76" s="96"/>
      <c r="K76" s="96"/>
      <c r="L76" s="97"/>
      <c r="M76" s="97"/>
      <c r="N76" s="97"/>
      <c r="O76" s="24"/>
    </row>
    <row r="77" spans="1:15" ht="39.75" customHeight="1">
      <c r="A77" s="44" t="s">
        <v>30</v>
      </c>
      <c r="B77" s="93"/>
      <c r="C77" s="94"/>
      <c r="D77" s="94"/>
      <c r="E77" s="94"/>
      <c r="F77" s="94"/>
      <c r="G77" s="94"/>
      <c r="H77" s="95"/>
      <c r="I77" s="96" t="s">
        <v>31</v>
      </c>
      <c r="J77" s="96"/>
      <c r="K77" s="96"/>
      <c r="L77" s="97"/>
      <c r="M77" s="97"/>
      <c r="N77" s="97"/>
      <c r="O77" s="23"/>
    </row>
    <row r="78" spans="1:15" ht="39.75" customHeight="1">
      <c r="A78" s="44" t="s">
        <v>32</v>
      </c>
      <c r="B78" s="93"/>
      <c r="C78" s="94"/>
      <c r="D78" s="94"/>
      <c r="E78" s="94"/>
      <c r="F78" s="94"/>
      <c r="G78" s="94"/>
      <c r="H78" s="95"/>
      <c r="I78" s="96" t="s">
        <v>33</v>
      </c>
      <c r="J78" s="96"/>
      <c r="K78" s="96"/>
      <c r="L78" s="97"/>
      <c r="M78" s="97"/>
      <c r="N78" s="97"/>
      <c r="O78" s="23"/>
    </row>
    <row r="79" spans="1:15" ht="39.75" customHeight="1">
      <c r="A79" s="44" t="s">
        <v>35</v>
      </c>
      <c r="B79" s="93"/>
      <c r="C79" s="94"/>
      <c r="D79" s="94"/>
      <c r="E79" s="94"/>
      <c r="F79" s="94"/>
      <c r="G79" s="94"/>
      <c r="H79" s="94"/>
      <c r="I79" s="94"/>
      <c r="J79" s="94"/>
      <c r="K79" s="94"/>
      <c r="L79" s="94"/>
      <c r="M79" s="94"/>
      <c r="N79" s="95"/>
      <c r="O79" s="22"/>
    </row>
    <row r="80" spans="1:15" ht="39.75" customHeight="1">
      <c r="A80" s="44" t="s">
        <v>34</v>
      </c>
      <c r="B80" s="93"/>
      <c r="C80" s="94"/>
      <c r="D80" s="94"/>
      <c r="E80" s="94"/>
      <c r="F80" s="94"/>
      <c r="G80" s="94"/>
      <c r="H80" s="94"/>
      <c r="I80" s="94"/>
      <c r="J80" s="94"/>
      <c r="K80" s="94"/>
      <c r="L80" s="94"/>
      <c r="M80" s="94"/>
      <c r="N80" s="95"/>
      <c r="O80" s="25"/>
    </row>
    <row r="81" spans="4:5">
      <c r="D81" s="92"/>
      <c r="E81" s="92"/>
    </row>
    <row r="82" spans="4:5" ht="18.75" customHeight="1">
      <c r="D82" s="92"/>
      <c r="E82" s="92"/>
    </row>
    <row r="83" spans="4:5" ht="18.75" customHeight="1">
      <c r="D83" s="92"/>
      <c r="E83" s="92"/>
    </row>
    <row r="84" spans="4:5">
      <c r="D84" s="92"/>
      <c r="E84" s="92"/>
    </row>
    <row r="85" spans="4:5">
      <c r="D85" s="92"/>
      <c r="E85" s="92"/>
    </row>
    <row r="86" spans="4:5">
      <c r="D86" s="92"/>
      <c r="E86" s="92"/>
    </row>
    <row r="87" spans="4:5">
      <c r="D87" s="92"/>
      <c r="E87" s="92"/>
    </row>
    <row r="88" spans="4:5">
      <c r="D88" s="92"/>
      <c r="E88" s="92"/>
    </row>
    <row r="89" spans="4:5">
      <c r="D89" s="92"/>
      <c r="E89" s="92"/>
    </row>
    <row r="90" spans="4:5">
      <c r="D90" s="92"/>
      <c r="E90" s="92"/>
    </row>
    <row r="91" spans="4:5">
      <c r="D91" s="92"/>
      <c r="E91" s="92"/>
    </row>
    <row r="92" spans="4:5">
      <c r="D92" s="92"/>
      <c r="E92" s="92"/>
    </row>
    <row r="93" spans="4:5">
      <c r="D93" s="92"/>
      <c r="E93" s="92"/>
    </row>
    <row r="94" spans="4:5">
      <c r="D94" s="92"/>
      <c r="E94" s="92"/>
    </row>
    <row r="95" spans="4:5">
      <c r="D95" s="92"/>
      <c r="E95" s="92"/>
    </row>
    <row r="96" spans="4:5">
      <c r="D96" s="92"/>
      <c r="E96" s="92"/>
    </row>
  </sheetData>
  <mergeCells count="101">
    <mergeCell ref="F2:H2"/>
    <mergeCell ref="J45:N45"/>
    <mergeCell ref="J44:N44"/>
    <mergeCell ref="D91:E91"/>
    <mergeCell ref="D92:E92"/>
    <mergeCell ref="B79:N79"/>
    <mergeCell ref="B80:N80"/>
    <mergeCell ref="D81:E81"/>
    <mergeCell ref="D82:E82"/>
    <mergeCell ref="D83:E83"/>
    <mergeCell ref="D84:E84"/>
    <mergeCell ref="B77:H77"/>
    <mergeCell ref="I77:K77"/>
    <mergeCell ref="L77:N77"/>
    <mergeCell ref="B78:H78"/>
    <mergeCell ref="I78:K78"/>
    <mergeCell ref="B69:C69"/>
    <mergeCell ref="B70:C70"/>
    <mergeCell ref="B71:C71"/>
    <mergeCell ref="D69:M69"/>
    <mergeCell ref="D70:M70"/>
    <mergeCell ref="D71:M71"/>
    <mergeCell ref="L78:N78"/>
    <mergeCell ref="B72:C72"/>
    <mergeCell ref="D93:E93"/>
    <mergeCell ref="D94:E94"/>
    <mergeCell ref="D95:E95"/>
    <mergeCell ref="D96:E96"/>
    <mergeCell ref="D85:E85"/>
    <mergeCell ref="D86:E86"/>
    <mergeCell ref="D87:E87"/>
    <mergeCell ref="D88:E88"/>
    <mergeCell ref="D89:E89"/>
    <mergeCell ref="D90:E90"/>
    <mergeCell ref="D75:E75"/>
    <mergeCell ref="B76:H76"/>
    <mergeCell ref="I76:K76"/>
    <mergeCell ref="L76:N76"/>
    <mergeCell ref="D72:M72"/>
    <mergeCell ref="B74:M74"/>
    <mergeCell ref="E34:I34"/>
    <mergeCell ref="E55:K55"/>
    <mergeCell ref="C59:E59"/>
    <mergeCell ref="F59:G60"/>
    <mergeCell ref="H59:K60"/>
    <mergeCell ref="L59:N60"/>
    <mergeCell ref="C60:E60"/>
    <mergeCell ref="B68:C68"/>
    <mergeCell ref="C61:E61"/>
    <mergeCell ref="F61:G61"/>
    <mergeCell ref="H61:K61"/>
    <mergeCell ref="L61:N61"/>
    <mergeCell ref="C62:E62"/>
    <mergeCell ref="F62:G62"/>
    <mergeCell ref="H62:K62"/>
    <mergeCell ref="L62:N62"/>
    <mergeCell ref="D66:M66"/>
    <mergeCell ref="D67:M67"/>
    <mergeCell ref="D68:M68"/>
    <mergeCell ref="D63:E63"/>
    <mergeCell ref="B66:C66"/>
    <mergeCell ref="B67:C67"/>
    <mergeCell ref="C1:J1"/>
    <mergeCell ref="J6:J7"/>
    <mergeCell ref="K6:N7"/>
    <mergeCell ref="K8:N8"/>
    <mergeCell ref="K9:N9"/>
    <mergeCell ref="E33:I33"/>
    <mergeCell ref="A52:N52"/>
    <mergeCell ref="J18:J19"/>
    <mergeCell ref="K21:N21"/>
    <mergeCell ref="K22:N22"/>
    <mergeCell ref="K23:N23"/>
    <mergeCell ref="J30:J31"/>
    <mergeCell ref="K30:N30"/>
    <mergeCell ref="K31:N31"/>
    <mergeCell ref="K20:N20"/>
    <mergeCell ref="K28:N28"/>
    <mergeCell ref="K29:N29"/>
    <mergeCell ref="J26:J27"/>
    <mergeCell ref="K26:N26"/>
    <mergeCell ref="K27:N27"/>
    <mergeCell ref="L40:N40"/>
    <mergeCell ref="A48:N48"/>
    <mergeCell ref="C37:N37"/>
    <mergeCell ref="D38:L38"/>
    <mergeCell ref="J14:J15"/>
    <mergeCell ref="J10:J11"/>
    <mergeCell ref="J22:J23"/>
    <mergeCell ref="K24:N24"/>
    <mergeCell ref="K25:N25"/>
    <mergeCell ref="K15:N15"/>
    <mergeCell ref="K16:N16"/>
    <mergeCell ref="K17:N17"/>
    <mergeCell ref="K18:N18"/>
    <mergeCell ref="K19:N19"/>
    <mergeCell ref="K10:N10"/>
    <mergeCell ref="K11:N11"/>
    <mergeCell ref="K12:N12"/>
    <mergeCell ref="K13:N13"/>
    <mergeCell ref="K14:N14"/>
  </mergeCells>
  <phoneticPr fontId="2"/>
  <dataValidations count="1">
    <dataValidation type="list" allowBlank="1" showInputMessage="1" showErrorMessage="1" sqref="F2:H2">
      <formula1>"令和3年12月期,令和4年1月期,令和4年2月期,令和4年3月期,令和4年4月期,令和4年5月期,令和4年6月期,令和4年7月期,令和4年8月期,令和4年9月期,"</formula1>
    </dataValidation>
  </dataValidations>
  <pageMargins left="0.70866141732283472" right="0.70866141732283472" top="0.74803149606299213" bottom="0.74803149606299213" header="0.31496062992125984" footer="0.31496062992125984"/>
  <pageSetup paperSize="9" scale="40" fitToHeight="0" orientation="portrait" cellComments="asDisplayed" r:id="rId1"/>
  <rowBreaks count="1" manualBreakCount="1">
    <brk id="38" max="1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リストデータ</vt:lpstr>
      <vt:lpstr>診療所・病院兼用</vt:lpstr>
      <vt:lpstr>診療所・病院兼用!Print_Area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2021-11-16T13:06:58Z</cp:lastPrinted>
  <dcterms:created xsi:type="dcterms:W3CDTF">2021-05-25T06:48:22Z</dcterms:created>
  <dcterms:modified xsi:type="dcterms:W3CDTF">2021-11-17T14:22:44Z</dcterms:modified>
</cp:coreProperties>
</file>