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3年災害統計\0313\コロナ抜き\HP掲載\"/>
    </mc:Choice>
  </mc:AlternateContent>
  <bookViews>
    <workbookView xWindow="2385" yWindow="120" windowWidth="9675" windowHeight="5310" tabRatio="867"/>
  </bookViews>
  <sheets>
    <sheet name="死亡災害(業種別）" sheetId="9" r:id="rId1"/>
    <sheet name="死傷災害（業種別）" sheetId="8" r:id="rId2"/>
  </sheets>
  <definedNames>
    <definedName name="Z_0B427805_CC26_4BE8_A809_36FD7316EA37_.wvu.PrintArea" localSheetId="1" hidden="1">'死傷災害（業種別）'!$B$1:$L$42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C23" i="8" l="1"/>
  <c r="F39" i="9"/>
  <c r="F41" i="9"/>
  <c r="F42" i="9"/>
  <c r="F43" i="9"/>
  <c r="F45" i="9"/>
  <c r="F47" i="9"/>
  <c r="F48" i="9"/>
  <c r="F49" i="9"/>
  <c r="F38" i="9"/>
  <c r="F9" i="9"/>
  <c r="F10" i="9"/>
  <c r="F11" i="9"/>
  <c r="F12" i="9"/>
  <c r="F13" i="9"/>
  <c r="F14" i="9"/>
  <c r="F15" i="9"/>
  <c r="F16" i="9"/>
  <c r="F17" i="9"/>
  <c r="F8" i="9"/>
  <c r="D39" i="9"/>
  <c r="D41" i="9"/>
  <c r="D42" i="9"/>
  <c r="D43" i="9"/>
  <c r="D45" i="9"/>
  <c r="D47" i="9"/>
  <c r="D48" i="9"/>
  <c r="D49" i="9"/>
  <c r="D38" i="9"/>
  <c r="D9" i="9"/>
  <c r="D10" i="9"/>
  <c r="D11" i="9"/>
  <c r="D12" i="9"/>
  <c r="D13" i="9"/>
  <c r="D14" i="9"/>
  <c r="D15" i="9"/>
  <c r="D16" i="9"/>
  <c r="D17" i="9"/>
  <c r="D8" i="9"/>
  <c r="K49" i="9"/>
  <c r="L49" i="9"/>
  <c r="I49" i="9"/>
  <c r="J49" i="9"/>
  <c r="L48" i="9"/>
  <c r="K48" i="9"/>
  <c r="I48" i="9"/>
  <c r="J48" i="9"/>
  <c r="K47" i="9"/>
  <c r="L47" i="9"/>
  <c r="I47" i="9"/>
  <c r="J47" i="9"/>
  <c r="L46" i="9"/>
  <c r="K46" i="9"/>
  <c r="I46" i="9"/>
  <c r="L45" i="9"/>
  <c r="K45" i="9"/>
  <c r="J45" i="9"/>
  <c r="I45" i="9"/>
  <c r="K44" i="9"/>
  <c r="L44" i="9"/>
  <c r="I44" i="9"/>
  <c r="J44" i="9"/>
  <c r="K43" i="9"/>
  <c r="L43" i="9"/>
  <c r="I43" i="9"/>
  <c r="J43" i="9"/>
  <c r="K42" i="9"/>
  <c r="J42" i="9"/>
  <c r="I42" i="9"/>
  <c r="K41" i="9"/>
  <c r="L41" i="9"/>
  <c r="I41" i="9"/>
  <c r="K40" i="9"/>
  <c r="L40" i="9"/>
  <c r="I40" i="9"/>
  <c r="J40" i="9"/>
  <c r="L39" i="9"/>
  <c r="K39" i="9"/>
  <c r="J39" i="9"/>
  <c r="I39" i="9"/>
  <c r="K38" i="9"/>
  <c r="L38" i="9"/>
  <c r="I38" i="9"/>
  <c r="J38" i="9"/>
  <c r="K36" i="9"/>
  <c r="I36" i="9"/>
  <c r="G36" i="9"/>
  <c r="E36" i="9"/>
  <c r="C36" i="9"/>
  <c r="L35" i="9"/>
  <c r="A32" i="9"/>
  <c r="L17" i="9"/>
  <c r="K17" i="9"/>
  <c r="I17" i="9"/>
  <c r="J17" i="9"/>
  <c r="L16" i="9"/>
  <c r="K16" i="9"/>
  <c r="I16" i="9"/>
  <c r="J16" i="9"/>
  <c r="L15" i="9"/>
  <c r="K15" i="9"/>
  <c r="I15" i="9"/>
  <c r="J15" i="9"/>
  <c r="L14" i="9"/>
  <c r="K14" i="9"/>
  <c r="I14" i="9"/>
  <c r="J14" i="9"/>
  <c r="L13" i="9"/>
  <c r="K13" i="9"/>
  <c r="I13" i="9"/>
  <c r="J13" i="9"/>
  <c r="K12" i="9"/>
  <c r="L12" i="9"/>
  <c r="I12" i="9"/>
  <c r="J12" i="9"/>
  <c r="K11" i="9"/>
  <c r="L11" i="9"/>
  <c r="I11" i="9"/>
  <c r="J11" i="9"/>
  <c r="L10" i="9"/>
  <c r="K10" i="9"/>
  <c r="I10" i="9"/>
  <c r="J10" i="9"/>
  <c r="K9" i="9"/>
  <c r="L9" i="9"/>
  <c r="I9" i="9"/>
  <c r="J9" i="9"/>
  <c r="L8" i="9"/>
  <c r="K8" i="9"/>
  <c r="I8" i="9"/>
  <c r="J8" i="9"/>
  <c r="L6" i="8"/>
  <c r="M6" i="8"/>
  <c r="L26" i="8"/>
  <c r="J7" i="8"/>
  <c r="K7" i="8"/>
  <c r="J28" i="8"/>
  <c r="K28" i="8"/>
  <c r="J6" i="8"/>
  <c r="K6" i="8"/>
  <c r="L15" i="8"/>
  <c r="M15" i="8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25" i="8"/>
  <c r="H26" i="8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</calcChain>
</file>

<file path=xl/sharedStrings.xml><?xml version="1.0" encoding="utf-8"?>
<sst xmlns="http://schemas.openxmlformats.org/spreadsheetml/2006/main" count="141" uniqueCount="60">
  <si>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</si>
  <si>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</si>
  <si>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</si>
  <si>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</si>
  <si>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</si>
  <si>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</si>
  <si>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</si>
  <si>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</si>
  <si>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</si>
  <si>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</si>
  <si>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</si>
  <si>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</si>
  <si>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</si>
  <si>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</si>
  <si>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死傷者数(人)</t>
  </si>
  <si>
    <t>構成比（％）</t>
  </si>
  <si>
    <t>全産業</t>
    <rPh sb="0" eb="1">
      <t>ゼン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</si>
  <si>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</si>
  <si>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</si>
  <si>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</si>
  <si>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</si>
  <si>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</si>
  <si>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5"/>
  </si>
  <si>
    <t>保健衛生業</t>
    <rPh sb="0" eb="2">
      <t>ホケン</t>
    </rPh>
    <rPh sb="2" eb="4">
      <t>エイセイ</t>
    </rPh>
    <rPh sb="4" eb="5">
      <t>ギョウ</t>
    </rPh>
    <phoneticPr fontId="10"/>
  </si>
  <si>
    <t>うち社会福祉施設</t>
    <rPh sb="2" eb="4">
      <t>シャカイ</t>
    </rPh>
    <rPh sb="4" eb="6">
      <t>フクシ</t>
    </rPh>
    <rPh sb="6" eb="8">
      <t>シセツ</t>
    </rPh>
    <phoneticPr fontId="5"/>
  </si>
  <si>
    <t>うち飲食店</t>
    <rPh sb="2" eb="5">
      <t>インショクテン</t>
    </rPh>
    <phoneticPr fontId="5"/>
  </si>
  <si>
    <t>警備業</t>
    <rPh sb="0" eb="2">
      <t>ケイビ</t>
    </rPh>
    <rPh sb="2" eb="3">
      <t>ギョウ</t>
    </rPh>
    <phoneticPr fontId="10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</si>
  <si>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</si>
  <si>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港湾運送業</t>
    <rPh sb="0" eb="1">
      <t>コウワン</t>
    </rPh>
    <rPh sb="1" eb="3">
      <t>ウンソウ</t>
    </rPh>
    <rPh sb="3" eb="4">
      <t>ギョウ</t>
    </rPh>
    <phoneticPr fontId="7"/>
  </si>
  <si>
    <t>（速報）</t>
    <rPh sb="1" eb="3">
      <t>ソクホウ</t>
    </rPh>
    <phoneticPr fontId="7"/>
  </si>
  <si>
    <t>（速報）</t>
    <phoneticPr fontId="7"/>
  </si>
  <si>
    <t>（注）　１　労働者死傷病報告より作成したもの。</t>
    <phoneticPr fontId="7"/>
  </si>
  <si>
    <t>—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</si>
  <si>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</si>
  <si>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</si>
  <si>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　　 　対29年比較</t>
    <phoneticPr fontId="7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</si>
  <si>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</si>
  <si>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　　対令和２年比較</t>
    <rPh sb="3" eb="5">
      <t>レイワ</t>
    </rPh>
    <rPh sb="6" eb="7">
      <t>ネン</t>
    </rPh>
    <rPh sb="7" eb="9">
      <t>ヒカク</t>
    </rPh>
    <phoneticPr fontId="7"/>
  </si>
  <si>
    <t>令和３年(1～12月)</t>
    <rPh sb="0" eb="2">
      <t>レイワ</t>
    </rPh>
    <phoneticPr fontId="6"/>
  </si>
  <si>
    <t>令和２年(1～12月)</t>
    <rPh sb="0" eb="2">
      <t>レイワ</t>
    </rPh>
    <phoneticPr fontId="7"/>
  </si>
  <si>
    <t>平成29年(1～12月)</t>
    <phoneticPr fontId="7"/>
  </si>
  <si>
    <r>
      <t>令和３年における死傷災害発生状況（</t>
    </r>
    <r>
      <rPr>
        <b/>
        <sz val="15"/>
        <color indexed="10"/>
        <rFont val="ＭＳ 明朝"/>
        <family val="1"/>
        <charset val="128"/>
      </rPr>
      <t>新型コロナウイルス感染症り患によるものを除く</t>
    </r>
    <r>
      <rPr>
        <sz val="15"/>
        <rFont val="ＭＳ 明朝"/>
        <family val="1"/>
        <charset val="128"/>
      </rPr>
      <t>）</t>
    </r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シンガタ</t>
    </rPh>
    <rPh sb="26" eb="29">
      <t>カンセンショウ</t>
    </rPh>
    <rPh sb="30" eb="31">
      <t>カン</t>
    </rPh>
    <rPh sb="37" eb="38">
      <t>ノゾ</t>
    </rPh>
    <phoneticPr fontId="5"/>
  </si>
  <si>
    <t>（令和４年１月７日現在）</t>
    <rPh sb="1" eb="3">
      <t>レイワ</t>
    </rPh>
    <phoneticPr fontId="7"/>
  </si>
  <si>
    <t>令和３年(１～12月)</t>
    <phoneticPr fontId="2"/>
  </si>
  <si>
    <t>令和２年(１～12月)</t>
    <rPh sb="0" eb="1">
      <t>ガンネン</t>
    </rPh>
    <phoneticPr fontId="2"/>
  </si>
  <si>
    <t>平成29年(１～12月)</t>
    <phoneticPr fontId="2"/>
  </si>
  <si>
    <t>対令和２年比較</t>
    <rPh sb="0" eb="2">
      <t>レイワ</t>
    </rPh>
    <rPh sb="2" eb="3">
      <t>モト</t>
    </rPh>
    <phoneticPr fontId="2"/>
  </si>
  <si>
    <t>対29年比較</t>
    <phoneticPr fontId="2"/>
  </si>
  <si>
    <t>死亡者数(人)</t>
  </si>
  <si>
    <t>構成比(％)</t>
  </si>
  <si>
    <t>死亡者数(人)</t>
    <phoneticPr fontId="2"/>
  </si>
  <si>
    <t>構成比(％)</t>
    <phoneticPr fontId="2"/>
  </si>
  <si>
    <t>増減率(％)</t>
  </si>
  <si>
    <t>全産業</t>
    <rPh sb="1" eb="3">
      <t>サンギョウ</t>
    </rPh>
    <phoneticPr fontId="2"/>
  </si>
  <si>
    <t>（注）　１　死亡災害報告より作成したもの</t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</si>
  <si>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</si>
  <si>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第三次産業</t>
    <phoneticPr fontId="2"/>
  </si>
  <si>
    <t>-</t>
  </si>
  <si>
    <t>　　　　３　「その他」は教育研究、映画演劇業等の合計値である。</t>
    <phoneticPr fontId="2"/>
  </si>
  <si>
    <r>
      <t xml:space="preserve">    令和３年における死亡災害発生状況 （</t>
    </r>
    <r>
      <rPr>
        <b/>
        <sz val="20"/>
        <color indexed="10"/>
        <rFont val="ＭＳ 明朝"/>
        <family val="1"/>
        <charset val="128"/>
      </rPr>
      <t>新型コロナウイルス感染症り患によるものを除く</t>
    </r>
    <r>
      <rPr>
        <sz val="20"/>
        <rFont val="ＭＳ 明朝"/>
        <family val="1"/>
        <charset val="128"/>
      </rPr>
      <t>）　（速報）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</si>
</sst>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17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b/>
      <sz val="15"/>
      <color indexed="10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4"/>
      <name val="明朝"/>
      <family val="1"/>
      <charset val="128"/>
    </font>
    <font>
      <b/>
      <sz val="20"/>
      <color indexed="1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4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2" fillId="0" borderId="0" xfId="6" applyFont="1"/>
    <xf numFmtId="0" fontId="3" fillId="0" borderId="0" xfId="6" applyFont="1"/>
    <xf numFmtId="0" fontId="1" fillId="0" borderId="0" xfId="5" applyFill="1" applyProtection="1">
      <protection locked="0"/>
    </xf>
    <xf numFmtId="0" fontId="3" fillId="0" borderId="1" xfId="5" applyFont="1" applyFill="1" applyBorder="1" applyAlignment="1" applyProtection="1">
      <alignment vertical="center"/>
      <protection locked="0"/>
    </xf>
    <xf numFmtId="0" fontId="3" fillId="0" borderId="2" xfId="5" applyFont="1" applyFill="1" applyBorder="1" applyAlignment="1" applyProtection="1">
      <alignment vertical="center"/>
      <protection locked="0"/>
    </xf>
    <xf numFmtId="0" fontId="3" fillId="0" borderId="3" xfId="5" applyFont="1" applyFill="1" applyBorder="1" applyAlignment="1" applyProtection="1">
      <alignment horizontal="right"/>
      <protection locked="0"/>
    </xf>
    <xf numFmtId="0" fontId="1" fillId="0" borderId="0" xfId="5" applyFont="1" applyFill="1"/>
    <xf numFmtId="0" fontId="1" fillId="0" borderId="0" xfId="5" applyFill="1"/>
    <xf numFmtId="0" fontId="3" fillId="0" borderId="0" xfId="5" applyFont="1" applyFill="1" applyAlignment="1">
      <alignment horizontal="center"/>
    </xf>
    <xf numFmtId="0" fontId="3" fillId="0" borderId="4" xfId="5" applyFont="1" applyFill="1" applyBorder="1" applyAlignment="1">
      <alignment horizontal="centerContinuous"/>
    </xf>
    <xf numFmtId="0" fontId="3" fillId="0" borderId="5" xfId="5" applyFont="1" applyFill="1" applyBorder="1" applyAlignment="1">
      <alignment horizontal="centerContinuous"/>
    </xf>
    <xf numFmtId="0" fontId="3" fillId="0" borderId="6" xfId="5" applyFont="1" applyFill="1" applyBorder="1" applyAlignment="1">
      <alignment horizontal="centerContinuous"/>
    </xf>
    <xf numFmtId="0" fontId="3" fillId="0" borderId="3" xfId="5" applyFont="1" applyFill="1" applyBorder="1" applyAlignment="1">
      <alignment horizontal="distributed" vertical="top"/>
    </xf>
    <xf numFmtId="0" fontId="1" fillId="0" borderId="0" xfId="5" applyFill="1" applyBorder="1"/>
    <xf numFmtId="3" fontId="3" fillId="0" borderId="7" xfId="5" applyNumberFormat="1" applyFont="1" applyFill="1" applyBorder="1" applyAlignment="1">
      <alignment vertical="center"/>
    </xf>
    <xf numFmtId="3" fontId="3" fillId="0" borderId="8" xfId="5" applyNumberFormat="1" applyFont="1" applyFill="1" applyBorder="1" applyAlignment="1">
      <alignment vertical="center"/>
    </xf>
    <xf numFmtId="0" fontId="1" fillId="0" borderId="5" xfId="5" applyFill="1" applyBorder="1"/>
    <xf numFmtId="176" fontId="1" fillId="0" borderId="0" xfId="5" applyNumberFormat="1" applyFill="1"/>
    <xf numFmtId="0" fontId="3" fillId="0" borderId="0" xfId="5" quotePrefix="1" applyFont="1" applyFill="1" applyAlignment="1">
      <alignment horizontal="left"/>
    </xf>
    <xf numFmtId="0" fontId="3" fillId="0" borderId="0" xfId="5" applyFont="1" applyFill="1"/>
    <xf numFmtId="0" fontId="3" fillId="0" borderId="0" xfId="5" applyFont="1" applyFill="1" applyAlignment="1"/>
    <xf numFmtId="0" fontId="3" fillId="0" borderId="1" xfId="5" applyFont="1" applyFill="1" applyBorder="1" applyAlignment="1">
      <alignment vertical="center"/>
    </xf>
    <xf numFmtId="0" fontId="3" fillId="0" borderId="3" xfId="5" quotePrefix="1" applyFont="1" applyFill="1" applyBorder="1" applyAlignment="1">
      <alignment horizontal="distributed" vertical="top"/>
    </xf>
    <xf numFmtId="3" fontId="3" fillId="0" borderId="9" xfId="5" applyNumberFormat="1" applyFont="1" applyFill="1" applyBorder="1" applyAlignment="1">
      <alignment vertical="center"/>
    </xf>
    <xf numFmtId="3" fontId="3" fillId="0" borderId="10" xfId="5" applyNumberFormat="1" applyFont="1" applyFill="1" applyBorder="1" applyAlignment="1">
      <alignment vertical="center"/>
    </xf>
    <xf numFmtId="3" fontId="3" fillId="0" borderId="11" xfId="5" applyNumberFormat="1" applyFont="1" applyFill="1" applyBorder="1" applyAlignment="1">
      <alignment vertical="center"/>
    </xf>
    <xf numFmtId="3" fontId="3" fillId="0" borderId="12" xfId="5" applyNumberFormat="1" applyFont="1" applyFill="1" applyBorder="1" applyAlignment="1">
      <alignment vertical="center"/>
    </xf>
    <xf numFmtId="3" fontId="3" fillId="0" borderId="13" xfId="5" applyNumberFormat="1" applyFont="1" applyFill="1" applyBorder="1" applyAlignment="1">
      <alignment vertical="center"/>
    </xf>
    <xf numFmtId="0" fontId="3" fillId="0" borderId="0" xfId="6" applyFont="1" applyFill="1"/>
    <xf numFmtId="0" fontId="3" fillId="0" borderId="0" xfId="5" applyFont="1" applyFill="1" applyAlignment="1">
      <alignment vertical="top"/>
    </xf>
    <xf numFmtId="0" fontId="8" fillId="0" borderId="0" xfId="5" applyFont="1" applyFill="1" applyAlignment="1"/>
    <xf numFmtId="0" fontId="1" fillId="0" borderId="0" xfId="5" applyFont="1" applyFill="1" applyProtection="1">
      <protection locked="0"/>
    </xf>
    <xf numFmtId="0" fontId="1" fillId="0" borderId="5" xfId="5" applyFont="1" applyFill="1" applyBorder="1"/>
    <xf numFmtId="176" fontId="1" fillId="0" borderId="0" xfId="5" applyNumberFormat="1" applyFont="1" applyFill="1"/>
    <xf numFmtId="3" fontId="1" fillId="0" borderId="0" xfId="5" applyNumberFormat="1" applyFill="1" applyBorder="1"/>
    <xf numFmtId="0" fontId="3" fillId="0" borderId="13" xfId="5" applyFont="1" applyFill="1" applyBorder="1" applyAlignment="1" applyProtection="1">
      <alignment horizontal="center" vertical="center"/>
      <protection locked="0"/>
    </xf>
    <xf numFmtId="0" fontId="3" fillId="0" borderId="14" xfId="5" applyFont="1" applyFill="1" applyBorder="1" applyAlignment="1" applyProtection="1">
      <alignment horizontal="center" vertical="center"/>
      <protection locked="0"/>
    </xf>
    <xf numFmtId="0" fontId="3" fillId="0" borderId="15" xfId="5" applyFont="1" applyFill="1" applyBorder="1" applyAlignment="1" applyProtection="1">
      <alignment horizontal="center" vertical="center"/>
      <protection locked="0"/>
    </xf>
    <xf numFmtId="0" fontId="3" fillId="0" borderId="13" xfId="5" quotePrefix="1" applyFont="1" applyFill="1" applyBorder="1" applyAlignment="1">
      <alignment horizontal="center" vertical="center"/>
    </xf>
    <xf numFmtId="0" fontId="3" fillId="0" borderId="14" xfId="5" quotePrefix="1" applyFont="1" applyFill="1" applyBorder="1" applyAlignment="1">
      <alignment horizontal="center" vertical="center"/>
    </xf>
    <xf numFmtId="0" fontId="3" fillId="0" borderId="15" xfId="5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3" fillId="0" borderId="2" xfId="5" applyFont="1" applyFill="1" applyBorder="1" applyAlignment="1">
      <alignment horizontal="center" vertical="center"/>
    </xf>
    <xf numFmtId="0" fontId="1" fillId="0" borderId="2" xfId="5" applyFill="1" applyBorder="1"/>
    <xf numFmtId="3" fontId="3" fillId="0" borderId="0" xfId="5" applyNumberFormat="1" applyFont="1" applyFill="1" applyBorder="1" applyAlignment="1">
      <alignment vertical="center"/>
    </xf>
    <xf numFmtId="3" fontId="3" fillId="0" borderId="16" xfId="5" applyNumberFormat="1" applyFont="1" applyFill="1" applyBorder="1" applyAlignment="1">
      <alignment vertical="center"/>
    </xf>
    <xf numFmtId="190" fontId="3" fillId="0" borderId="17" xfId="5" applyNumberFormat="1" applyFont="1" applyFill="1" applyBorder="1" applyAlignment="1">
      <alignment horizontal="right" vertical="center"/>
    </xf>
    <xf numFmtId="190" fontId="3" fillId="0" borderId="18" xfId="5" applyNumberFormat="1" applyFont="1" applyFill="1" applyBorder="1" applyAlignment="1">
      <alignment horizontal="right" vertical="center"/>
    </xf>
    <xf numFmtId="190" fontId="3" fillId="0" borderId="15" xfId="5" applyNumberFormat="1" applyFont="1" applyFill="1" applyBorder="1" applyAlignment="1">
      <alignment horizontal="right" vertical="center"/>
    </xf>
    <xf numFmtId="176" fontId="3" fillId="0" borderId="17" xfId="5" applyNumberFormat="1" applyFont="1" applyFill="1" applyBorder="1" applyAlignment="1">
      <alignment horizontal="right" vertical="center"/>
    </xf>
    <xf numFmtId="176" fontId="3" fillId="0" borderId="18" xfId="5" applyNumberFormat="1" applyFont="1" applyFill="1" applyBorder="1" applyAlignment="1">
      <alignment horizontal="right" vertical="center"/>
    </xf>
    <xf numFmtId="176" fontId="3" fillId="0" borderId="15" xfId="5" applyNumberFormat="1" applyFont="1" applyFill="1" applyBorder="1" applyAlignment="1">
      <alignment horizontal="right" vertical="center"/>
    </xf>
    <xf numFmtId="176" fontId="3" fillId="0" borderId="19" xfId="5" applyNumberFormat="1" applyFont="1" applyFill="1" applyBorder="1" applyAlignment="1">
      <alignment horizontal="right" vertical="center"/>
    </xf>
    <xf numFmtId="0" fontId="1" fillId="0" borderId="0" xfId="6"/>
    <xf numFmtId="0" fontId="1" fillId="0" borderId="0" xfId="6" applyFont="1"/>
    <xf numFmtId="0" fontId="12" fillId="0" borderId="0" xfId="6" applyFont="1" applyAlignment="1"/>
    <xf numFmtId="0" fontId="13" fillId="0" borderId="0" xfId="6" quotePrefix="1" applyFont="1" applyAlignment="1">
      <alignment horizontal="left"/>
    </xf>
    <xf numFmtId="0" fontId="3" fillId="0" borderId="3" xfId="6" applyFont="1" applyBorder="1" applyAlignment="1"/>
    <xf numFmtId="0" fontId="3" fillId="0" borderId="3" xfId="6" quotePrefix="1" applyFont="1" applyBorder="1" applyAlignment="1"/>
    <xf numFmtId="0" fontId="3" fillId="2" borderId="3" xfId="5" applyFont="1" applyFill="1" applyBorder="1" applyAlignment="1" applyProtection="1">
      <alignment horizontal="right"/>
      <protection locked="0"/>
    </xf>
    <xf numFmtId="0" fontId="3" fillId="0" borderId="4" xfId="6" applyFont="1" applyBorder="1" applyAlignment="1">
      <alignment horizontal="centerContinuous"/>
    </xf>
    <xf numFmtId="0" fontId="3" fillId="0" borderId="5" xfId="6" applyFont="1" applyBorder="1" applyAlignment="1">
      <alignment horizontal="centerContinuous"/>
    </xf>
    <xf numFmtId="0" fontId="3" fillId="0" borderId="6" xfId="6" applyFont="1" applyBorder="1" applyAlignment="1">
      <alignment horizontal="center"/>
    </xf>
    <xf numFmtId="0" fontId="2" fillId="0" borderId="3" xfId="6" quotePrefix="1" applyFont="1" applyBorder="1" applyAlignment="1">
      <alignment horizontal="center" vertical="top"/>
    </xf>
    <xf numFmtId="0" fontId="3" fillId="0" borderId="13" xfId="6" quotePrefix="1" applyFont="1" applyBorder="1" applyAlignment="1">
      <alignment horizontal="center" vertical="center"/>
    </xf>
    <xf numFmtId="0" fontId="3" fillId="0" borderId="14" xfId="6" quotePrefix="1" applyFont="1" applyBorder="1" applyAlignment="1">
      <alignment horizontal="center" vertical="center"/>
    </xf>
    <xf numFmtId="0" fontId="3" fillId="0" borderId="16" xfId="6" quotePrefix="1" applyFont="1" applyBorder="1" applyAlignment="1">
      <alignment horizontal="center" vertical="center"/>
    </xf>
    <xf numFmtId="0" fontId="3" fillId="0" borderId="15" xfId="6" quotePrefix="1" applyFont="1" applyBorder="1" applyAlignment="1">
      <alignment horizontal="center" vertical="center"/>
    </xf>
    <xf numFmtId="190" fontId="2" fillId="0" borderId="17" xfId="5" applyNumberFormat="1" applyFont="1" applyBorder="1" applyAlignment="1">
      <alignment horizontal="right" vertical="center"/>
    </xf>
    <xf numFmtId="3" fontId="2" fillId="0" borderId="9" xfId="6" applyNumberFormat="1" applyFont="1" applyFill="1" applyBorder="1" applyAlignment="1">
      <alignment vertical="center"/>
    </xf>
    <xf numFmtId="176" fontId="2" fillId="0" borderId="19" xfId="6" applyNumberFormat="1" applyFont="1" applyFill="1" applyBorder="1" applyAlignment="1">
      <alignment horizontal="right" vertical="center"/>
    </xf>
    <xf numFmtId="3" fontId="2" fillId="0" borderId="4" xfId="5" applyNumberFormat="1" applyFont="1" applyFill="1" applyBorder="1" applyAlignment="1">
      <alignment vertical="center"/>
    </xf>
    <xf numFmtId="190" fontId="2" fillId="0" borderId="20" xfId="5" applyNumberFormat="1" applyFont="1" applyFill="1" applyBorder="1" applyAlignment="1">
      <alignment horizontal="right" vertical="center"/>
    </xf>
    <xf numFmtId="3" fontId="2" fillId="0" borderId="21" xfId="6" applyNumberFormat="1" applyFont="1" applyFill="1" applyBorder="1" applyAlignment="1">
      <alignment vertical="center"/>
    </xf>
    <xf numFmtId="176" fontId="2" fillId="0" borderId="19" xfId="6" applyNumberFormat="1" applyFont="1" applyFill="1" applyBorder="1" applyAlignment="1">
      <alignment vertical="center"/>
    </xf>
    <xf numFmtId="3" fontId="2" fillId="0" borderId="22" xfId="6" applyNumberFormat="1" applyFont="1" applyFill="1" applyBorder="1" applyAlignment="1">
      <alignment vertical="center"/>
    </xf>
    <xf numFmtId="3" fontId="1" fillId="0" borderId="0" xfId="6" applyNumberFormat="1"/>
    <xf numFmtId="0" fontId="2" fillId="0" borderId="8" xfId="6" quotePrefix="1" applyFont="1" applyBorder="1" applyAlignment="1">
      <alignment horizontal="distributed"/>
    </xf>
    <xf numFmtId="0" fontId="2" fillId="0" borderId="23" xfId="6" quotePrefix="1" applyFont="1" applyBorder="1" applyAlignment="1">
      <alignment horizontal="distributed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176" fontId="2" fillId="0" borderId="17" xfId="6" applyNumberFormat="1" applyFont="1" applyFill="1" applyBorder="1" applyAlignment="1">
      <alignment horizontal="right" vertical="center"/>
    </xf>
    <xf numFmtId="3" fontId="2" fillId="0" borderId="8" xfId="5" applyNumberFormat="1" applyFont="1" applyFill="1" applyBorder="1" applyAlignment="1">
      <alignment vertical="center"/>
    </xf>
    <xf numFmtId="190" fontId="2" fillId="0" borderId="24" xfId="5" applyNumberFormat="1" applyFont="1" applyFill="1" applyBorder="1" applyAlignment="1">
      <alignment vertical="center"/>
    </xf>
    <xf numFmtId="3" fontId="2" fillId="0" borderId="16" xfId="6" applyNumberFormat="1" applyFont="1" applyFill="1" applyBorder="1" applyAlignment="1">
      <alignment vertical="center"/>
    </xf>
    <xf numFmtId="176" fontId="2" fillId="0" borderId="17" xfId="6" applyNumberFormat="1" applyFont="1" applyFill="1" applyBorder="1" applyAlignment="1">
      <alignment vertical="center"/>
    </xf>
    <xf numFmtId="3" fontId="2" fillId="0" borderId="23" xfId="6" applyNumberFormat="1" applyFont="1" applyFill="1" applyBorder="1" applyAlignment="1">
      <alignment vertical="center"/>
    </xf>
    <xf numFmtId="3" fontId="2" fillId="0" borderId="7" xfId="6" applyNumberFormat="1" applyFont="1" applyFill="1" applyBorder="1" applyAlignment="1">
      <alignment vertical="center"/>
    </xf>
    <xf numFmtId="3" fontId="2" fillId="0" borderId="25" xfId="6" applyNumberFormat="1" applyFont="1" applyFill="1" applyBorder="1" applyAlignment="1">
      <alignment vertical="center"/>
    </xf>
    <xf numFmtId="0" fontId="3" fillId="0" borderId="23" xfId="6" quotePrefix="1" applyFont="1" applyBorder="1" applyAlignment="1">
      <alignment horizontal="distributed" vertical="center"/>
    </xf>
    <xf numFmtId="3" fontId="2" fillId="0" borderId="7" xfId="5" applyNumberFormat="1" applyFont="1" applyFill="1" applyBorder="1" applyAlignment="1">
      <alignment vertical="center"/>
    </xf>
    <xf numFmtId="190" fontId="2" fillId="0" borderId="17" xfId="5" applyNumberFormat="1" applyFont="1" applyFill="1" applyBorder="1" applyAlignment="1">
      <alignment vertical="center"/>
    </xf>
    <xf numFmtId="0" fontId="2" fillId="0" borderId="26" xfId="6" quotePrefix="1" applyFont="1" applyBorder="1" applyAlignment="1">
      <alignment horizontal="distributed"/>
    </xf>
    <xf numFmtId="0" fontId="2" fillId="0" borderId="27" xfId="6" quotePrefix="1" applyFont="1" applyBorder="1" applyAlignment="1">
      <alignment horizontal="distributed" vertical="center"/>
    </xf>
    <xf numFmtId="0" fontId="2" fillId="0" borderId="13" xfId="0" applyFont="1" applyBorder="1" applyAlignment="1">
      <alignment horizontal="right" vertical="center"/>
    </xf>
    <xf numFmtId="190" fontId="2" fillId="0" borderId="15" xfId="5" applyNumberFormat="1" applyFont="1" applyBorder="1" applyAlignment="1">
      <alignment horizontal="right"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15" xfId="6" applyNumberFormat="1" applyFont="1" applyFill="1" applyBorder="1" applyAlignment="1">
      <alignment horizontal="right"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15" xfId="5" applyNumberFormat="1" applyFont="1" applyFill="1" applyBorder="1" applyAlignment="1">
      <alignment vertical="center"/>
    </xf>
    <xf numFmtId="3" fontId="2" fillId="0" borderId="13" xfId="6" applyNumberFormat="1" applyFont="1" applyFill="1" applyBorder="1" applyAlignment="1">
      <alignment vertical="center"/>
    </xf>
    <xf numFmtId="176" fontId="2" fillId="0" borderId="14" xfId="6" applyNumberFormat="1" applyFont="1" applyFill="1" applyBorder="1" applyAlignment="1">
      <alignment vertical="center"/>
    </xf>
    <xf numFmtId="3" fontId="2" fillId="0" borderId="27" xfId="6" applyNumberFormat="1" applyFont="1" applyFill="1" applyBorder="1" applyAlignment="1">
      <alignment vertical="center"/>
    </xf>
    <xf numFmtId="176" fontId="2" fillId="0" borderId="15" xfId="6" applyNumberFormat="1" applyFont="1" applyFill="1" applyBorder="1" applyAlignment="1">
      <alignment vertical="center"/>
    </xf>
    <xf numFmtId="176" fontId="1" fillId="0" borderId="0" xfId="6" applyNumberFormat="1" applyFont="1"/>
    <xf numFmtId="176" fontId="1" fillId="0" borderId="0" xfId="6" applyNumberFormat="1"/>
    <xf numFmtId="0" fontId="2" fillId="0" borderId="0" xfId="6" quotePrefix="1" applyFont="1" applyAlignment="1">
      <alignment horizontal="left"/>
    </xf>
    <xf numFmtId="0" fontId="16" fillId="0" borderId="0" xfId="6" applyFont="1"/>
    <xf numFmtId="0" fontId="3" fillId="0" borderId="3" xfId="6" applyFont="1" applyBorder="1" applyAlignment="1" applyProtection="1">
      <alignment horizontal="right"/>
      <protection locked="0"/>
    </xf>
    <xf numFmtId="0" fontId="2" fillId="0" borderId="4" xfId="6" quotePrefix="1" applyFont="1" applyBorder="1" applyAlignment="1">
      <alignment horizontal="centerContinuous" vertical="center"/>
    </xf>
    <xf numFmtId="0" fontId="2" fillId="0" borderId="28" xfId="6" applyFont="1" applyBorder="1" applyAlignment="1">
      <alignment horizontal="centerContinuous" vertical="center"/>
    </xf>
    <xf numFmtId="0" fontId="2" fillId="0" borderId="5" xfId="6" applyFont="1" applyBorder="1" applyAlignment="1">
      <alignment horizontal="centerContinuous" vertical="center"/>
    </xf>
    <xf numFmtId="0" fontId="3" fillId="0" borderId="29" xfId="6" applyFont="1" applyBorder="1" applyAlignment="1">
      <alignment horizontal="center" vertical="center"/>
    </xf>
    <xf numFmtId="0" fontId="1" fillId="0" borderId="0" xfId="6" applyAlignment="1">
      <alignment horizontal="center"/>
    </xf>
    <xf numFmtId="0" fontId="2" fillId="0" borderId="12" xfId="6" quotePrefix="1" applyFont="1" applyBorder="1" applyAlignment="1">
      <alignment horizontal="distributed"/>
    </xf>
    <xf numFmtId="0" fontId="2" fillId="0" borderId="30" xfId="6" quotePrefix="1" applyFont="1" applyFill="1" applyBorder="1" applyAlignment="1">
      <alignment horizontal="distributed" vertical="center"/>
    </xf>
    <xf numFmtId="176" fontId="2" fillId="0" borderId="18" xfId="6" applyNumberFormat="1" applyFont="1" applyFill="1" applyBorder="1" applyAlignment="1">
      <alignment horizontal="right" vertical="center"/>
    </xf>
    <xf numFmtId="0" fontId="3" fillId="0" borderId="23" xfId="6" applyFont="1" applyFill="1" applyBorder="1" applyAlignment="1">
      <alignment horizontal="right" vertical="center"/>
    </xf>
    <xf numFmtId="0" fontId="2" fillId="0" borderId="23" xfId="6" quotePrefix="1" applyFont="1" applyFill="1" applyBorder="1" applyAlignment="1">
      <alignment horizontal="distributed" vertical="center"/>
    </xf>
    <xf numFmtId="0" fontId="2" fillId="0" borderId="8" xfId="6" quotePrefix="1" applyFont="1" applyFill="1" applyBorder="1" applyAlignment="1">
      <alignment horizontal="distributed"/>
    </xf>
    <xf numFmtId="0" fontId="3" fillId="0" borderId="30" xfId="6" applyFont="1" applyFill="1" applyBorder="1" applyAlignment="1">
      <alignment horizontal="right" vertical="center"/>
    </xf>
    <xf numFmtId="0" fontId="3" fillId="0" borderId="23" xfId="6" quotePrefix="1" applyFont="1" applyFill="1" applyBorder="1" applyAlignment="1">
      <alignment horizontal="right" vertical="center"/>
    </xf>
    <xf numFmtId="0" fontId="2" fillId="0" borderId="12" xfId="6" quotePrefix="1" applyFont="1" applyFill="1" applyBorder="1" applyAlignment="1">
      <alignment horizontal="distributed"/>
    </xf>
    <xf numFmtId="0" fontId="2" fillId="0" borderId="26" xfId="6" quotePrefix="1" applyFont="1" applyFill="1" applyBorder="1" applyAlignment="1">
      <alignment horizontal="distributed"/>
    </xf>
    <xf numFmtId="0" fontId="2" fillId="0" borderId="27" xfId="6" quotePrefix="1" applyFont="1" applyFill="1" applyBorder="1" applyAlignment="1">
      <alignment horizontal="distributed" vertical="center"/>
    </xf>
    <xf numFmtId="176" fontId="1" fillId="0" borderId="5" xfId="6" applyNumberFormat="1" applyBorder="1"/>
    <xf numFmtId="0" fontId="1" fillId="0" borderId="5" xfId="6" applyBorder="1"/>
    <xf numFmtId="0" fontId="2" fillId="0" borderId="0" xfId="6" quotePrefix="1" applyFont="1"/>
    <xf numFmtId="0" fontId="14" fillId="0" borderId="0" xfId="6" quotePrefix="1" applyFont="1" applyAlignment="1">
      <alignment horizontal="left"/>
    </xf>
    <xf numFmtId="3" fontId="2" fillId="0" borderId="9" xfId="6" applyNumberFormat="1" applyFont="1" applyBorder="1" applyAlignment="1">
      <alignment vertical="center"/>
    </xf>
    <xf numFmtId="190" fontId="2" fillId="0" borderId="19" xfId="5" applyNumberFormat="1" applyFont="1" applyBorder="1" applyAlignment="1">
      <alignment horizontal="right" vertical="center"/>
    </xf>
    <xf numFmtId="0" fontId="2" fillId="0" borderId="1" xfId="6" applyFont="1" applyBorder="1" applyAlignment="1">
      <alignment horizontal="distributed" vertical="center"/>
    </xf>
    <xf numFmtId="0" fontId="2" fillId="0" borderId="2" xfId="6" applyFont="1" applyBorder="1" applyAlignment="1">
      <alignment horizontal="distributed" vertical="center"/>
    </xf>
    <xf numFmtId="0" fontId="2" fillId="0" borderId="1" xfId="6" quotePrefix="1" applyFont="1" applyBorder="1" applyAlignment="1">
      <alignment horizontal="center" vertical="center"/>
    </xf>
    <xf numFmtId="0" fontId="2" fillId="0" borderId="2" xfId="6" quotePrefix="1" applyFont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3" fillId="0" borderId="2" xfId="5" applyFont="1" applyFill="1" applyBorder="1" applyAlignment="1">
      <alignment horizontal="center" vertical="center"/>
    </xf>
    <xf numFmtId="0" fontId="2" fillId="0" borderId="8" xfId="6" quotePrefix="1" applyFont="1" applyFill="1" applyBorder="1" applyAlignment="1">
      <alignment horizontal="center" vertical="center" wrapText="1"/>
    </xf>
    <xf numFmtId="0" fontId="2" fillId="0" borderId="31" xfId="6" quotePrefix="1" applyFont="1" applyFill="1" applyBorder="1" applyAlignment="1">
      <alignment horizontal="center" vertical="center" wrapText="1"/>
    </xf>
    <xf numFmtId="0" fontId="1" fillId="0" borderId="8" xfId="6" applyFont="1" applyFill="1" applyBorder="1" applyAlignment="1">
      <alignment horizontal="right" vertical="center" wrapText="1"/>
    </xf>
    <xf numFmtId="0" fontId="1" fillId="0" borderId="31" xfId="6" applyFont="1" applyFill="1" applyBorder="1" applyAlignment="1">
      <alignment horizontal="right" vertical="center" wrapText="1"/>
    </xf>
    <xf numFmtId="0" fontId="8" fillId="0" borderId="0" xfId="5" applyFont="1" applyFill="1" applyAlignment="1">
      <alignment horizontal="center"/>
    </xf>
    <xf numFmtId="0" fontId="3" fillId="2" borderId="1" xfId="5" applyFont="1" applyFill="1" applyBorder="1" applyAlignment="1" applyProtection="1">
      <alignment horizontal="center" vertical="center"/>
      <protection locked="0"/>
    </xf>
    <xf numFmtId="0" fontId="3" fillId="2" borderId="2" xfId="5" applyFont="1" applyFill="1" applyBorder="1" applyAlignment="1" applyProtection="1">
      <alignment horizontal="center" vertical="center"/>
      <protection locked="0"/>
    </xf>
    <xf numFmtId="0" fontId="3" fillId="0" borderId="1" xfId="5" applyFont="1" applyFill="1" applyBorder="1" applyAlignment="1" applyProtection="1">
      <alignment horizontal="center" vertical="center"/>
      <protection locked="0"/>
    </xf>
    <xf numFmtId="0" fontId="3" fillId="0" borderId="2" xfId="5" applyFont="1" applyFill="1" applyBorder="1" applyAlignment="1" applyProtection="1">
      <alignment horizontal="center" vertical="center"/>
      <protection locked="0"/>
    </xf>
    <xf numFmtId="0" fontId="2" fillId="0" borderId="1" xfId="6" applyFont="1" applyFill="1" applyBorder="1" applyAlignment="1">
      <alignment horizontal="distributed" vertical="center"/>
    </xf>
    <xf numFmtId="0" fontId="2" fillId="0" borderId="2" xfId="6" applyFont="1" applyFill="1" applyBorder="1" applyAlignment="1">
      <alignment horizontal="distributed" vertical="center"/>
    </xf>
    <xf numFmtId="0" fontId="2" fillId="0" borderId="26" xfId="6" applyFont="1" applyFill="1" applyBorder="1" applyAlignment="1">
      <alignment horizontal="center" vertical="center" wrapText="1"/>
    </xf>
    <xf numFmtId="0" fontId="2" fillId="0" borderId="14" xfId="6" applyFont="1" applyFill="1" applyBorder="1" applyAlignment="1">
      <alignment horizontal="center" vertical="center" wrapText="1"/>
    </xf>
    <xf numFmtId="0" fontId="2" fillId="0" borderId="26" xfId="6" quotePrefix="1" applyFont="1" applyFill="1" applyBorder="1" applyAlignment="1">
      <alignment horizontal="center" vertical="center"/>
    </xf>
    <xf numFmtId="0" fontId="2" fillId="0" borderId="14" xfId="6" quotePrefix="1" applyFont="1" applyFill="1" applyBorder="1" applyAlignment="1">
      <alignment horizontal="center" vertical="center"/>
    </xf>
    <xf numFmtId="0" fontId="2" fillId="0" borderId="1" xfId="6" applyFont="1" applyFill="1" applyBorder="1" applyAlignment="1">
      <alignment horizontal="center" vertical="center" wrapText="1"/>
    </xf>
    <xf numFmtId="0" fontId="2" fillId="0" borderId="2" xfId="6" applyFont="1" applyFill="1" applyBorder="1" applyAlignment="1">
      <alignment horizontal="center" vertical="center" wrapText="1"/>
    </xf>
    <xf numFmtId="0" fontId="2" fillId="0" borderId="8" xfId="6" quotePrefix="1" applyFont="1" applyFill="1" applyBorder="1" applyAlignment="1">
      <alignment horizontal="center" vertical="center"/>
    </xf>
    <xf numFmtId="0" fontId="2" fillId="0" borderId="31" xfId="6" quotePrefix="1" applyFont="1" applyFill="1" applyBorder="1" applyAlignment="1">
      <alignment horizontal="center" vertical="center"/>
    </xf>
    <xf numFmtId="0" fontId="3" fillId="0" borderId="8" xfId="6" quotePrefix="1" applyFont="1" applyFill="1" applyBorder="1" applyAlignment="1">
      <alignment horizontal="center" vertical="center" wrapText="1"/>
    </xf>
    <xf numFmtId="0" fontId="3" fillId="0" borderId="31" xfId="6" quotePrefix="1" applyFont="1" applyFill="1" applyBorder="1" applyAlignment="1">
      <alignment horizontal="center" vertical="center" wrapText="1"/>
    </xf>
    <xf numFmtId="0" fontId="3" fillId="0" borderId="8" xfId="6" quotePrefix="1" applyFont="1" applyFill="1" applyBorder="1" applyAlignment="1">
      <alignment horizontal="left" vertical="center" wrapText="1"/>
    </xf>
    <xf numFmtId="0" fontId="3" fillId="0" borderId="31" xfId="6" quotePrefix="1" applyFont="1" applyFill="1" applyBorder="1" applyAlignment="1">
      <alignment horizontal="left" vertical="center" wrapText="1"/>
    </xf>
  </cellXfs>
  <cellStyles count="7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死業１０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67"/>
  <sheetViews>
    <sheetView tabSelected="1" view="pageBreakPreview" zoomScale="130" zoomScaleNormal="75" zoomScaleSheetLayoutView="130" workbookViewId="0">
      <selection activeCell="E12" sqref="E12"/>
    </sheetView>
  </sheetViews>
  <sheetFormatPr defaultColWidth="8.75" defaultRowHeight="14.25"/>
  <cols>
    <col min="1" max="1" width="3.625" style="54" customWidth="1"/>
    <col min="2" max="2" width="22" style="54" customWidth="1"/>
    <col min="3" max="3" width="15.375" style="55" customWidth="1"/>
    <col min="4" max="4" width="13.375" style="54" customWidth="1"/>
    <col min="5" max="5" width="15.625" style="54" customWidth="1"/>
    <col min="6" max="6" width="14" style="54" customWidth="1"/>
    <col min="7" max="7" width="16.625" style="54" customWidth="1"/>
    <col min="8" max="8" width="13.625" style="54" customWidth="1"/>
    <col min="9" max="10" width="13.25" style="54" customWidth="1"/>
    <col min="11" max="12" width="13.125" style="54" customWidth="1"/>
    <col min="13" max="16384" width="8.75" style="54"/>
  </cols>
  <sheetData>
    <row r="1" spans="1:17" ht="20.100000000000001" customHeight="1"/>
    <row r="2" spans="1:17" ht="29.25" customHeight="1">
      <c r="A2" s="56" t="s">
        <v>59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7" ht="13.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7" ht="13.5" customHeight="1">
      <c r="D4" s="57"/>
    </row>
    <row r="5" spans="1:17" ht="20.100000000000001" customHeight="1" thickBot="1">
      <c r="J5" s="58"/>
      <c r="K5" s="59"/>
      <c r="L5" s="60" t="s">
        <v>42</v>
      </c>
    </row>
    <row r="6" spans="1:17" ht="32.1" customHeight="1">
      <c r="A6" s="61"/>
      <c r="B6" s="62"/>
      <c r="C6" s="134" t="s">
        <v>43</v>
      </c>
      <c r="D6" s="135"/>
      <c r="E6" s="134" t="s">
        <v>44</v>
      </c>
      <c r="F6" s="135"/>
      <c r="G6" s="134" t="s">
        <v>45</v>
      </c>
      <c r="H6" s="135"/>
      <c r="I6" s="134" t="s">
        <v>46</v>
      </c>
      <c r="J6" s="135"/>
      <c r="K6" s="134" t="s">
        <v>47</v>
      </c>
      <c r="L6" s="135"/>
    </row>
    <row r="7" spans="1:17" ht="32.1" customHeight="1" thickBot="1">
      <c r="A7" s="63"/>
      <c r="B7" s="64" t="s">
        <v>0</v>
      </c>
      <c r="C7" s="65" t="s">
        <v>48</v>
      </c>
      <c r="D7" s="66" t="s">
        <v>49</v>
      </c>
      <c r="E7" s="65" t="s">
        <v>48</v>
      </c>
      <c r="F7" s="66" t="s">
        <v>49</v>
      </c>
      <c r="G7" s="65" t="s">
        <v>50</v>
      </c>
      <c r="H7" s="66" t="s">
        <v>51</v>
      </c>
      <c r="I7" s="67" t="s">
        <v>1</v>
      </c>
      <c r="J7" s="68" t="s">
        <v>52</v>
      </c>
      <c r="K7" s="65" t="s">
        <v>1</v>
      </c>
      <c r="L7" s="68" t="s">
        <v>52</v>
      </c>
    </row>
    <row r="8" spans="1:17" ht="31.5" customHeight="1">
      <c r="A8" s="132" t="s">
        <v>53</v>
      </c>
      <c r="B8" s="133"/>
      <c r="C8" s="130">
        <v>723</v>
      </c>
      <c r="D8" s="131">
        <f>C8/C$8*100</f>
        <v>100</v>
      </c>
      <c r="E8" s="70">
        <v>709</v>
      </c>
      <c r="F8" s="71">
        <f>E8/E$8*100</f>
        <v>100</v>
      </c>
      <c r="G8" s="72">
        <v>872</v>
      </c>
      <c r="H8" s="73">
        <v>100</v>
      </c>
      <c r="I8" s="74">
        <f>C8-E8</f>
        <v>14</v>
      </c>
      <c r="J8" s="75">
        <f>I8/E8*100</f>
        <v>1.9746121297602257</v>
      </c>
      <c r="K8" s="76">
        <f>C8-G8</f>
        <v>-149</v>
      </c>
      <c r="L8" s="75">
        <f>K8/G8*100</f>
        <v>-17.087155963302752</v>
      </c>
      <c r="M8" s="77"/>
      <c r="O8" s="77"/>
      <c r="Q8" s="77"/>
    </row>
    <row r="9" spans="1:17" ht="32.1" customHeight="1">
      <c r="A9" s="78"/>
      <c r="B9" s="79" t="s">
        <v>3</v>
      </c>
      <c r="C9" s="80">
        <v>122</v>
      </c>
      <c r="D9" s="69">
        <f t="shared" ref="D9:D17" si="0">C9/C$8*100</f>
        <v>16.874135546334717</v>
      </c>
      <c r="E9" s="81">
        <v>119</v>
      </c>
      <c r="F9" s="82">
        <f t="shared" ref="F9:F17" si="1">E9/E$8*100</f>
        <v>16.784203102961918</v>
      </c>
      <c r="G9" s="83">
        <v>148</v>
      </c>
      <c r="H9" s="84">
        <v>16.972477064220186</v>
      </c>
      <c r="I9" s="85">
        <f>C9-E9</f>
        <v>3</v>
      </c>
      <c r="J9" s="86">
        <f>I9/E9*100</f>
        <v>2.5210084033613445</v>
      </c>
      <c r="K9" s="87">
        <f>C9-G9</f>
        <v>-26</v>
      </c>
      <c r="L9" s="86">
        <f>K9/G9*100</f>
        <v>-17.567567567567568</v>
      </c>
    </row>
    <row r="10" spans="1:17" ht="32.1" customHeight="1">
      <c r="A10" s="78"/>
      <c r="B10" s="79" t="s">
        <v>4</v>
      </c>
      <c r="C10" s="80">
        <v>11</v>
      </c>
      <c r="D10" s="69">
        <f t="shared" si="0"/>
        <v>1.5214384508990317</v>
      </c>
      <c r="E10" s="81">
        <v>7</v>
      </c>
      <c r="F10" s="82">
        <f t="shared" si="1"/>
        <v>0.98730606488011285</v>
      </c>
      <c r="G10" s="83">
        <v>13</v>
      </c>
      <c r="H10" s="84">
        <v>1.4908256880733946</v>
      </c>
      <c r="I10" s="88">
        <f>C10-E10</f>
        <v>4</v>
      </c>
      <c r="J10" s="86">
        <f>I10/E10*100</f>
        <v>57.142857142857139</v>
      </c>
      <c r="K10" s="87">
        <f t="shared" ref="K10:K16" si="2">C10-G10</f>
        <v>-2</v>
      </c>
      <c r="L10" s="86">
        <f>K10/G10*100</f>
        <v>-15.384615384615385</v>
      </c>
    </row>
    <row r="11" spans="1:17" ht="32.1" customHeight="1">
      <c r="A11" s="78"/>
      <c r="B11" s="79" t="s">
        <v>5</v>
      </c>
      <c r="C11" s="80">
        <v>269</v>
      </c>
      <c r="D11" s="69">
        <f t="shared" si="0"/>
        <v>37.206085753803599</v>
      </c>
      <c r="E11" s="81">
        <v>239</v>
      </c>
      <c r="F11" s="82">
        <f t="shared" si="1"/>
        <v>33.709449929478133</v>
      </c>
      <c r="G11" s="83">
        <v>293</v>
      </c>
      <c r="H11" s="84">
        <v>33.600917431192663</v>
      </c>
      <c r="I11" s="89">
        <f t="shared" ref="I11:I16" si="3">C11-E11</f>
        <v>30</v>
      </c>
      <c r="J11" s="86">
        <f t="shared" ref="J11:J17" si="4">I11/E11*100</f>
        <v>12.552301255230125</v>
      </c>
      <c r="K11" s="87">
        <f t="shared" si="2"/>
        <v>-24</v>
      </c>
      <c r="L11" s="86">
        <f t="shared" ref="L11:L16" si="5">K11/G11*100</f>
        <v>-8.1911262798634805</v>
      </c>
    </row>
    <row r="12" spans="1:17" ht="32.1" customHeight="1">
      <c r="A12" s="78"/>
      <c r="B12" s="79" t="s">
        <v>17</v>
      </c>
      <c r="C12" s="80">
        <v>6</v>
      </c>
      <c r="D12" s="69">
        <f t="shared" si="0"/>
        <v>0.82987551867219922</v>
      </c>
      <c r="E12" s="81">
        <v>9</v>
      </c>
      <c r="F12" s="82">
        <f t="shared" si="1"/>
        <v>1.2693935119887165</v>
      </c>
      <c r="G12" s="83">
        <v>16</v>
      </c>
      <c r="H12" s="84">
        <v>1.834862385321101</v>
      </c>
      <c r="I12" s="88">
        <f t="shared" si="3"/>
        <v>-3</v>
      </c>
      <c r="J12" s="86">
        <f t="shared" si="4"/>
        <v>-33.333333333333329</v>
      </c>
      <c r="K12" s="87">
        <f t="shared" si="2"/>
        <v>-10</v>
      </c>
      <c r="L12" s="86">
        <f t="shared" si="5"/>
        <v>-62.5</v>
      </c>
    </row>
    <row r="13" spans="1:17" ht="32.1" customHeight="1">
      <c r="A13" s="78"/>
      <c r="B13" s="90" t="s">
        <v>18</v>
      </c>
      <c r="C13" s="80">
        <v>81</v>
      </c>
      <c r="D13" s="69">
        <f t="shared" si="0"/>
        <v>11.20331950207469</v>
      </c>
      <c r="E13" s="81">
        <v>79</v>
      </c>
      <c r="F13" s="82">
        <f t="shared" si="1"/>
        <v>11.142454160789844</v>
      </c>
      <c r="G13" s="83">
        <v>113</v>
      </c>
      <c r="H13" s="84">
        <v>12.958715596330276</v>
      </c>
      <c r="I13" s="89">
        <f t="shared" si="3"/>
        <v>2</v>
      </c>
      <c r="J13" s="86">
        <f t="shared" si="4"/>
        <v>2.5316455696202533</v>
      </c>
      <c r="K13" s="87">
        <f t="shared" si="2"/>
        <v>-32</v>
      </c>
      <c r="L13" s="86">
        <f t="shared" si="5"/>
        <v>-28.318584070796462</v>
      </c>
    </row>
    <row r="14" spans="1:17" ht="31.5" customHeight="1">
      <c r="A14" s="78"/>
      <c r="B14" s="79" t="s">
        <v>28</v>
      </c>
      <c r="C14" s="80">
        <v>4</v>
      </c>
      <c r="D14" s="69">
        <f t="shared" si="0"/>
        <v>0.55325034578146615</v>
      </c>
      <c r="E14" s="81">
        <v>4</v>
      </c>
      <c r="F14" s="82">
        <f t="shared" si="1"/>
        <v>0.56417489421720735</v>
      </c>
      <c r="G14" s="83">
        <v>8</v>
      </c>
      <c r="H14" s="84">
        <v>0.91743119266055051</v>
      </c>
      <c r="I14" s="88">
        <f t="shared" si="3"/>
        <v>0</v>
      </c>
      <c r="J14" s="86">
        <f t="shared" si="4"/>
        <v>0</v>
      </c>
      <c r="K14" s="87">
        <f t="shared" si="2"/>
        <v>-4</v>
      </c>
      <c r="L14" s="86">
        <f t="shared" si="5"/>
        <v>-50</v>
      </c>
    </row>
    <row r="15" spans="1:17" ht="31.5" customHeight="1">
      <c r="A15" s="78"/>
      <c r="B15" s="79" t="s">
        <v>6</v>
      </c>
      <c r="C15" s="80">
        <v>29</v>
      </c>
      <c r="D15" s="69">
        <f t="shared" si="0"/>
        <v>4.0110650069156293</v>
      </c>
      <c r="E15" s="81">
        <v>33</v>
      </c>
      <c r="F15" s="82">
        <f t="shared" si="1"/>
        <v>4.6544428772919604</v>
      </c>
      <c r="G15" s="83">
        <v>40</v>
      </c>
      <c r="H15" s="84">
        <v>4.5871559633027523</v>
      </c>
      <c r="I15" s="89">
        <f t="shared" si="3"/>
        <v>-4</v>
      </c>
      <c r="J15" s="86">
        <f t="shared" si="4"/>
        <v>-12.121212121212121</v>
      </c>
      <c r="K15" s="87">
        <f t="shared" si="2"/>
        <v>-11</v>
      </c>
      <c r="L15" s="86">
        <f t="shared" si="5"/>
        <v>-27.500000000000004</v>
      </c>
    </row>
    <row r="16" spans="1:17" ht="31.5" customHeight="1">
      <c r="A16" s="78"/>
      <c r="B16" s="90" t="s">
        <v>19</v>
      </c>
      <c r="C16" s="80">
        <v>40</v>
      </c>
      <c r="D16" s="69">
        <f t="shared" si="0"/>
        <v>5.532503457814661</v>
      </c>
      <c r="E16" s="81">
        <v>32</v>
      </c>
      <c r="F16" s="82">
        <f t="shared" si="1"/>
        <v>4.5133991537376588</v>
      </c>
      <c r="G16" s="91">
        <v>31</v>
      </c>
      <c r="H16" s="92">
        <v>3.5550458715596331</v>
      </c>
      <c r="I16" s="87">
        <f t="shared" si="3"/>
        <v>8</v>
      </c>
      <c r="J16" s="86">
        <f t="shared" si="4"/>
        <v>25</v>
      </c>
      <c r="K16" s="87">
        <f t="shared" si="2"/>
        <v>9</v>
      </c>
      <c r="L16" s="86">
        <f t="shared" si="5"/>
        <v>29.032258064516132</v>
      </c>
    </row>
    <row r="17" spans="1:12" ht="31.5" customHeight="1" thickBot="1">
      <c r="A17" s="93"/>
      <c r="B17" s="94" t="s">
        <v>20</v>
      </c>
      <c r="C17" s="95">
        <v>161</v>
      </c>
      <c r="D17" s="96">
        <f t="shared" si="0"/>
        <v>22.268326417704014</v>
      </c>
      <c r="E17" s="97">
        <v>187</v>
      </c>
      <c r="F17" s="98">
        <f t="shared" si="1"/>
        <v>26.375176304654442</v>
      </c>
      <c r="G17" s="99">
        <v>210</v>
      </c>
      <c r="H17" s="100">
        <v>24.082568807339449</v>
      </c>
      <c r="I17" s="101">
        <f>C17-E17</f>
        <v>-26</v>
      </c>
      <c r="J17" s="102">
        <f t="shared" si="4"/>
        <v>-13.903743315508022</v>
      </c>
      <c r="K17" s="103">
        <f>C17-G17</f>
        <v>-49</v>
      </c>
      <c r="L17" s="104">
        <f>K17/G17*100</f>
        <v>-23.333333333333332</v>
      </c>
    </row>
    <row r="18" spans="1:12" ht="15" customHeight="1">
      <c r="C18" s="105"/>
      <c r="D18" s="106"/>
      <c r="E18" s="106"/>
      <c r="F18" s="106"/>
      <c r="G18" s="106"/>
      <c r="H18" s="106"/>
    </row>
    <row r="19" spans="1:12" ht="15" customHeight="1"/>
    <row r="20" spans="1:12" ht="20.100000000000001" customHeight="1">
      <c r="B20" s="107" t="s">
        <v>54</v>
      </c>
    </row>
    <row r="21" spans="1:12" ht="20.100000000000001" customHeight="1">
      <c r="B21" s="1" t="s">
        <v>8</v>
      </c>
    </row>
    <row r="22" spans="1:12" ht="20.100000000000001" customHeight="1">
      <c r="B22" s="1" t="s">
        <v>33</v>
      </c>
    </row>
    <row r="23" spans="1:12" ht="20.100000000000001" customHeight="1">
      <c r="B23" s="1" t="s">
        <v>34</v>
      </c>
    </row>
    <row r="24" spans="1:12" ht="20.100000000000001" customHeight="1">
      <c r="B24" s="1" t="s">
        <v>55</v>
      </c>
    </row>
    <row r="25" spans="1:12" ht="18.75">
      <c r="B25" s="1"/>
    </row>
    <row r="26" spans="1:12" ht="17.25">
      <c r="B26" s="2"/>
      <c r="C26" s="108"/>
    </row>
    <row r="27" spans="1:12" ht="17.25">
      <c r="B27" s="2"/>
    </row>
    <row r="28" spans="1:12" ht="17.25">
      <c r="B28" s="2"/>
    </row>
    <row r="29" spans="1:12" ht="17.25">
      <c r="B29" s="2"/>
    </row>
    <row r="31" spans="1:12" ht="20.100000000000001" customHeight="1"/>
    <row r="32" spans="1:12" ht="30.75" customHeight="1">
      <c r="A32" s="56" t="str">
        <f>A2</f>
        <v xml:space="preserve">    令和３年における死亡災害発生状況 （新型コロナウイルス感染症り患によるものを除く）　（速報）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</row>
    <row r="33" spans="1:19" ht="20.100000000000001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</row>
    <row r="34" spans="1:19" ht="20.100000000000001" customHeight="1">
      <c r="D34" s="57"/>
    </row>
    <row r="35" spans="1:19" ht="20.100000000000001" customHeight="1" thickBot="1">
      <c r="J35" s="58"/>
      <c r="K35" s="59"/>
      <c r="L35" s="109" t="str">
        <f>L5</f>
        <v>（令和４年１月７日現在）</v>
      </c>
    </row>
    <row r="36" spans="1:19" ht="32.1" customHeight="1">
      <c r="A36" s="61"/>
      <c r="B36" s="62"/>
      <c r="C36" s="110" t="str">
        <f>C6</f>
        <v>令和３年(１～12月)</v>
      </c>
      <c r="D36" s="111"/>
      <c r="E36" s="110" t="str">
        <f>E6</f>
        <v>令和２年(１～12月)</v>
      </c>
      <c r="F36" s="111"/>
      <c r="G36" s="110" t="str">
        <f>G6</f>
        <v>平成29年(１～12月)</v>
      </c>
      <c r="H36" s="111"/>
      <c r="I36" s="110" t="str">
        <f>I6</f>
        <v>対令和２年比較</v>
      </c>
      <c r="J36" s="112"/>
      <c r="K36" s="110" t="str">
        <f>K6</f>
        <v>対29年比較</v>
      </c>
      <c r="L36" s="111"/>
    </row>
    <row r="37" spans="1:19" s="114" customFormat="1" ht="32.1" customHeight="1" thickBot="1">
      <c r="A37" s="63"/>
      <c r="B37" s="64" t="s">
        <v>0</v>
      </c>
      <c r="C37" s="65" t="s">
        <v>48</v>
      </c>
      <c r="D37" s="66" t="s">
        <v>49</v>
      </c>
      <c r="E37" s="65" t="s">
        <v>48</v>
      </c>
      <c r="F37" s="66" t="s">
        <v>49</v>
      </c>
      <c r="G37" s="65" t="s">
        <v>50</v>
      </c>
      <c r="H37" s="66" t="s">
        <v>49</v>
      </c>
      <c r="I37" s="65" t="s">
        <v>1</v>
      </c>
      <c r="J37" s="113" t="s">
        <v>2</v>
      </c>
      <c r="K37" s="65" t="s">
        <v>1</v>
      </c>
      <c r="L37" s="68" t="s">
        <v>52</v>
      </c>
    </row>
    <row r="38" spans="1:19" ht="32.1" customHeight="1">
      <c r="A38" s="132" t="s">
        <v>56</v>
      </c>
      <c r="B38" s="133"/>
      <c r="C38" s="88">
        <v>161</v>
      </c>
      <c r="D38" s="69">
        <f>C38/C$38*100</f>
        <v>100</v>
      </c>
      <c r="E38" s="88">
        <v>187</v>
      </c>
      <c r="F38" s="82">
        <f>E38/E$38*100</f>
        <v>100</v>
      </c>
      <c r="G38" s="88">
        <v>210</v>
      </c>
      <c r="H38" s="82">
        <v>100</v>
      </c>
      <c r="I38" s="70">
        <f>C38-E38</f>
        <v>-26</v>
      </c>
      <c r="J38" s="75">
        <f>I38/E38*100</f>
        <v>-13.903743315508022</v>
      </c>
      <c r="K38" s="76">
        <f>C38-G38</f>
        <v>-49</v>
      </c>
      <c r="L38" s="75">
        <f>K38/G38*100</f>
        <v>-23.333333333333332</v>
      </c>
      <c r="M38" s="77"/>
      <c r="O38" s="77"/>
      <c r="Q38" s="77"/>
      <c r="S38" s="77"/>
    </row>
    <row r="39" spans="1:19" ht="32.1" customHeight="1">
      <c r="A39" s="115"/>
      <c r="B39" s="116" t="s">
        <v>9</v>
      </c>
      <c r="C39" s="85">
        <v>59</v>
      </c>
      <c r="D39" s="69">
        <f t="shared" ref="D39:D49" si="6">C39/C$38*100</f>
        <v>36.645962732919259</v>
      </c>
      <c r="E39" s="85">
        <v>68</v>
      </c>
      <c r="F39" s="82">
        <f t="shared" ref="F39:F49" si="7">E39/E$38*100</f>
        <v>36.363636363636367</v>
      </c>
      <c r="G39" s="85">
        <v>76</v>
      </c>
      <c r="H39" s="117">
        <v>36.19047619047619</v>
      </c>
      <c r="I39" s="88">
        <f>C39-E39</f>
        <v>-9</v>
      </c>
      <c r="J39" s="86">
        <f t="shared" ref="J39:J49" si="8">I39/E39*100</f>
        <v>-13.23529411764706</v>
      </c>
      <c r="K39" s="87">
        <f>C39-G39</f>
        <v>-17</v>
      </c>
      <c r="L39" s="86">
        <f t="shared" ref="L39:L49" si="9">K39/G39*100</f>
        <v>-22.368421052631579</v>
      </c>
    </row>
    <row r="40" spans="1:19" ht="32.1" customHeight="1">
      <c r="A40" s="78"/>
      <c r="B40" s="118" t="s">
        <v>22</v>
      </c>
      <c r="C40" s="88">
        <v>30</v>
      </c>
      <c r="D40" s="82" t="s">
        <v>57</v>
      </c>
      <c r="E40" s="88">
        <v>47</v>
      </c>
      <c r="F40" s="82" t="s">
        <v>57</v>
      </c>
      <c r="G40" s="88">
        <v>51</v>
      </c>
      <c r="H40" s="82" t="s">
        <v>57</v>
      </c>
      <c r="I40" s="88">
        <f t="shared" ref="I40:I48" si="10">C40-E40</f>
        <v>-17</v>
      </c>
      <c r="J40" s="86">
        <f t="shared" si="8"/>
        <v>-36.170212765957451</v>
      </c>
      <c r="K40" s="87">
        <f>C40-G40</f>
        <v>-21</v>
      </c>
      <c r="L40" s="86">
        <f t="shared" si="9"/>
        <v>-41.17647058823529</v>
      </c>
    </row>
    <row r="41" spans="1:19" ht="32.1" customHeight="1">
      <c r="A41" s="78"/>
      <c r="B41" s="119" t="s">
        <v>10</v>
      </c>
      <c r="C41" s="88">
        <v>1</v>
      </c>
      <c r="D41" s="69">
        <f t="shared" si="6"/>
        <v>0.6211180124223602</v>
      </c>
      <c r="E41" s="88">
        <v>1</v>
      </c>
      <c r="F41" s="82">
        <f t="shared" si="7"/>
        <v>0.53475935828876997</v>
      </c>
      <c r="G41" s="88">
        <v>4</v>
      </c>
      <c r="H41" s="117">
        <v>1.9047619047619049</v>
      </c>
      <c r="I41" s="88">
        <f t="shared" si="10"/>
        <v>0</v>
      </c>
      <c r="J41" s="82" t="s">
        <v>57</v>
      </c>
      <c r="K41" s="87">
        <f>C41-G41</f>
        <v>-3</v>
      </c>
      <c r="L41" s="86">
        <f t="shared" si="9"/>
        <v>-75</v>
      </c>
    </row>
    <row r="42" spans="1:19" ht="32.1" customHeight="1">
      <c r="A42" s="78"/>
      <c r="B42" s="119" t="s">
        <v>11</v>
      </c>
      <c r="C42" s="88">
        <v>2</v>
      </c>
      <c r="D42" s="69">
        <f t="shared" si="6"/>
        <v>1.2422360248447204</v>
      </c>
      <c r="E42" s="88">
        <v>3</v>
      </c>
      <c r="F42" s="82">
        <f t="shared" si="7"/>
        <v>1.6042780748663104</v>
      </c>
      <c r="G42" s="88">
        <v>3</v>
      </c>
      <c r="H42" s="117">
        <v>1.4285714285714286</v>
      </c>
      <c r="I42" s="88">
        <f t="shared" si="10"/>
        <v>-1</v>
      </c>
      <c r="J42" s="86">
        <f t="shared" si="8"/>
        <v>-33.333333333333329</v>
      </c>
      <c r="K42" s="87">
        <f>C42-G42</f>
        <v>-1</v>
      </c>
      <c r="L42" s="82" t="s">
        <v>57</v>
      </c>
    </row>
    <row r="43" spans="1:19" ht="32.1" customHeight="1">
      <c r="A43" s="78"/>
      <c r="B43" s="119" t="s">
        <v>23</v>
      </c>
      <c r="C43" s="88">
        <v>7</v>
      </c>
      <c r="D43" s="69">
        <f t="shared" si="6"/>
        <v>4.3478260869565215</v>
      </c>
      <c r="E43" s="88">
        <v>8</v>
      </c>
      <c r="F43" s="82">
        <f t="shared" si="7"/>
        <v>4.2780748663101598</v>
      </c>
      <c r="G43" s="88">
        <v>5</v>
      </c>
      <c r="H43" s="117">
        <v>2.3809523809523809</v>
      </c>
      <c r="I43" s="88">
        <f t="shared" si="10"/>
        <v>-1</v>
      </c>
      <c r="J43" s="86">
        <f t="shared" si="8"/>
        <v>-12.5</v>
      </c>
      <c r="K43" s="87">
        <f t="shared" ref="K43:K49" si="11">C43-G43</f>
        <v>2</v>
      </c>
      <c r="L43" s="86">
        <f t="shared" si="9"/>
        <v>40</v>
      </c>
    </row>
    <row r="44" spans="1:19" ht="32.1" customHeight="1">
      <c r="A44" s="120"/>
      <c r="B44" s="121" t="s">
        <v>24</v>
      </c>
      <c r="C44" s="88">
        <v>5</v>
      </c>
      <c r="D44" s="82" t="s">
        <v>57</v>
      </c>
      <c r="E44" s="88">
        <v>5</v>
      </c>
      <c r="F44" s="82" t="s">
        <v>57</v>
      </c>
      <c r="G44" s="88">
        <v>3</v>
      </c>
      <c r="H44" s="82" t="s">
        <v>57</v>
      </c>
      <c r="I44" s="88">
        <f t="shared" si="10"/>
        <v>0</v>
      </c>
      <c r="J44" s="86">
        <f t="shared" si="8"/>
        <v>0</v>
      </c>
      <c r="K44" s="87">
        <f t="shared" si="11"/>
        <v>2</v>
      </c>
      <c r="L44" s="86">
        <f t="shared" si="9"/>
        <v>66.666666666666657</v>
      </c>
    </row>
    <row r="45" spans="1:19" ht="32.1" customHeight="1">
      <c r="A45" s="120"/>
      <c r="B45" s="119" t="s">
        <v>12</v>
      </c>
      <c r="C45" s="88">
        <v>14</v>
      </c>
      <c r="D45" s="69">
        <f t="shared" si="6"/>
        <v>8.695652173913043</v>
      </c>
      <c r="E45" s="88">
        <v>6</v>
      </c>
      <c r="F45" s="82">
        <f t="shared" si="7"/>
        <v>3.2085561497326207</v>
      </c>
      <c r="G45" s="88">
        <v>15</v>
      </c>
      <c r="H45" s="117">
        <v>7.1428571428571423</v>
      </c>
      <c r="I45" s="88">
        <f t="shared" si="10"/>
        <v>8</v>
      </c>
      <c r="J45" s="86">
        <f t="shared" si="8"/>
        <v>133.33333333333331</v>
      </c>
      <c r="K45" s="87">
        <f t="shared" si="11"/>
        <v>-1</v>
      </c>
      <c r="L45" s="86">
        <f t="shared" si="9"/>
        <v>-6.666666666666667</v>
      </c>
    </row>
    <row r="46" spans="1:19" ht="32.1" customHeight="1">
      <c r="A46" s="120"/>
      <c r="B46" s="122" t="s">
        <v>25</v>
      </c>
      <c r="C46" s="88">
        <v>2</v>
      </c>
      <c r="D46" s="82" t="s">
        <v>57</v>
      </c>
      <c r="E46" s="88">
        <v>1</v>
      </c>
      <c r="F46" s="82" t="s">
        <v>57</v>
      </c>
      <c r="G46" s="88">
        <v>3</v>
      </c>
      <c r="H46" s="82" t="s">
        <v>57</v>
      </c>
      <c r="I46" s="88">
        <f t="shared" si="10"/>
        <v>1</v>
      </c>
      <c r="J46" s="82" t="s">
        <v>57</v>
      </c>
      <c r="K46" s="87">
        <f t="shared" si="11"/>
        <v>-1</v>
      </c>
      <c r="L46" s="86">
        <f t="shared" si="9"/>
        <v>-33.333333333333329</v>
      </c>
    </row>
    <row r="47" spans="1:19" ht="32.1" customHeight="1">
      <c r="A47" s="123"/>
      <c r="B47" s="116" t="s">
        <v>13</v>
      </c>
      <c r="C47" s="85">
        <v>32</v>
      </c>
      <c r="D47" s="69">
        <f t="shared" si="6"/>
        <v>19.875776397515526</v>
      </c>
      <c r="E47" s="85">
        <v>45</v>
      </c>
      <c r="F47" s="82">
        <f t="shared" si="7"/>
        <v>24.064171122994651</v>
      </c>
      <c r="G47" s="85">
        <v>42</v>
      </c>
      <c r="H47" s="117">
        <v>20</v>
      </c>
      <c r="I47" s="88">
        <f t="shared" si="10"/>
        <v>-13</v>
      </c>
      <c r="J47" s="86">
        <f t="shared" si="8"/>
        <v>-28.888888888888886</v>
      </c>
      <c r="K47" s="87">
        <f t="shared" si="11"/>
        <v>-10</v>
      </c>
      <c r="L47" s="86">
        <f t="shared" si="9"/>
        <v>-23.809523809523807</v>
      </c>
    </row>
    <row r="48" spans="1:19" ht="32.1" customHeight="1">
      <c r="A48" s="123"/>
      <c r="B48" s="116" t="s">
        <v>26</v>
      </c>
      <c r="C48" s="85">
        <v>25</v>
      </c>
      <c r="D48" s="69">
        <f t="shared" si="6"/>
        <v>15.527950310559005</v>
      </c>
      <c r="E48" s="85">
        <v>24</v>
      </c>
      <c r="F48" s="82">
        <f t="shared" si="7"/>
        <v>12.834224598930483</v>
      </c>
      <c r="G48" s="85">
        <v>30</v>
      </c>
      <c r="H48" s="117">
        <v>14.285714285714285</v>
      </c>
      <c r="I48" s="88">
        <f t="shared" si="10"/>
        <v>1</v>
      </c>
      <c r="J48" s="86">
        <f t="shared" si="8"/>
        <v>4.1666666666666661</v>
      </c>
      <c r="K48" s="87">
        <f t="shared" si="11"/>
        <v>-5</v>
      </c>
      <c r="L48" s="86">
        <f t="shared" si="9"/>
        <v>-16.666666666666664</v>
      </c>
    </row>
    <row r="49" spans="1:12" ht="32.1" customHeight="1" thickBot="1">
      <c r="A49" s="124"/>
      <c r="B49" s="125" t="s">
        <v>7</v>
      </c>
      <c r="C49" s="101">
        <v>21</v>
      </c>
      <c r="D49" s="69">
        <f t="shared" si="6"/>
        <v>13.043478260869565</v>
      </c>
      <c r="E49" s="101">
        <v>32</v>
      </c>
      <c r="F49" s="82">
        <f t="shared" si="7"/>
        <v>17.112299465240639</v>
      </c>
      <c r="G49" s="101">
        <v>35</v>
      </c>
      <c r="H49" s="117">
        <v>16.666666666666664</v>
      </c>
      <c r="I49" s="101">
        <f>C49-E49</f>
        <v>-11</v>
      </c>
      <c r="J49" s="86">
        <f t="shared" si="8"/>
        <v>-34.375</v>
      </c>
      <c r="K49" s="103">
        <f t="shared" si="11"/>
        <v>-14</v>
      </c>
      <c r="L49" s="104">
        <f t="shared" si="9"/>
        <v>-40</v>
      </c>
    </row>
    <row r="50" spans="1:12">
      <c r="D50" s="126"/>
      <c r="E50" s="106"/>
      <c r="F50" s="126"/>
      <c r="G50" s="106"/>
      <c r="H50" s="126"/>
      <c r="J50" s="127"/>
    </row>
    <row r="52" spans="1:12" ht="18.75">
      <c r="B52" s="107" t="s">
        <v>54</v>
      </c>
    </row>
    <row r="53" spans="1:12" ht="18.75">
      <c r="B53" s="1" t="s">
        <v>8</v>
      </c>
    </row>
    <row r="54" spans="1:12" ht="18.75">
      <c r="B54" s="1" t="s">
        <v>58</v>
      </c>
    </row>
    <row r="55" spans="1:12" ht="20.100000000000001" customHeight="1">
      <c r="B55" s="1"/>
    </row>
    <row r="56" spans="1:12" ht="18.75">
      <c r="B56" s="1"/>
    </row>
    <row r="57" spans="1:12" ht="17.25">
      <c r="B57" s="2"/>
    </row>
    <row r="58" spans="1:12" ht="17.25">
      <c r="B58" s="2"/>
    </row>
    <row r="59" spans="1:12" ht="17.25">
      <c r="B59" s="2"/>
    </row>
    <row r="62" spans="1:12" ht="18.75">
      <c r="G62" s="128"/>
    </row>
    <row r="67" spans="7:7" ht="17.25">
      <c r="G67" s="129"/>
    </row>
  </sheetData>
  <mergeCells count="7">
    <mergeCell ref="A38:B38"/>
    <mergeCell ref="C6:D6"/>
    <mergeCell ref="E6:F6"/>
    <mergeCell ref="G6:H6"/>
    <mergeCell ref="I6:J6"/>
    <mergeCell ref="K6:L6"/>
    <mergeCell ref="A8:B8"/>
  </mergeCells>
  <phoneticPr fontId="7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C24" sqref="C24"/>
    </sheetView>
  </sheetViews>
  <sheetFormatPr defaultColWidth="8.875" defaultRowHeight="14.25"/>
  <cols>
    <col min="1" max="1" width="0.375" style="8" customWidth="1"/>
    <col min="2" max="2" width="4" style="8" customWidth="1"/>
    <col min="3" max="3" width="18" style="8" customWidth="1"/>
    <col min="4" max="5" width="15.625" style="7" customWidth="1"/>
    <col min="6" max="9" width="15.625" style="8" customWidth="1"/>
    <col min="10" max="13" width="14.625" style="8" customWidth="1"/>
    <col min="14" max="16384" width="8.875" style="8"/>
  </cols>
  <sheetData>
    <row r="1" spans="2:16" ht="41.25" customHeight="1">
      <c r="C1" s="142" t="s">
        <v>41</v>
      </c>
      <c r="D1" s="142"/>
      <c r="E1" s="142"/>
      <c r="F1" s="142"/>
      <c r="G1" s="142"/>
      <c r="H1" s="142"/>
      <c r="I1" s="142"/>
      <c r="J1" s="142"/>
      <c r="K1" s="142"/>
      <c r="L1" s="142"/>
      <c r="M1" s="21" t="s">
        <v>30</v>
      </c>
    </row>
    <row r="2" spans="2:16" ht="10.5" customHeight="1">
      <c r="C2" s="31"/>
      <c r="D2" s="31"/>
      <c r="E2" s="31"/>
      <c r="F2" s="31"/>
      <c r="G2" s="31"/>
      <c r="H2" s="31"/>
      <c r="I2" s="31"/>
      <c r="J2" s="31"/>
      <c r="K2" s="21"/>
      <c r="L2" s="31"/>
      <c r="M2" s="31"/>
    </row>
    <row r="3" spans="2:16" ht="19.899999999999999" customHeight="1" thickBot="1">
      <c r="D3" s="32"/>
      <c r="E3" s="32"/>
      <c r="F3" s="3"/>
      <c r="G3" s="3"/>
      <c r="H3" s="3"/>
      <c r="I3" s="3"/>
      <c r="K3" s="6"/>
      <c r="L3" s="3"/>
      <c r="M3" s="60" t="s">
        <v>42</v>
      </c>
    </row>
    <row r="4" spans="2:16" ht="30" customHeight="1">
      <c r="B4" s="10"/>
      <c r="C4" s="11"/>
      <c r="D4" s="143" t="s">
        <v>38</v>
      </c>
      <c r="E4" s="144"/>
      <c r="F4" s="145" t="s">
        <v>39</v>
      </c>
      <c r="G4" s="146"/>
      <c r="H4" s="145" t="s">
        <v>40</v>
      </c>
      <c r="I4" s="146"/>
      <c r="J4" s="4" t="s">
        <v>37</v>
      </c>
      <c r="K4" s="5"/>
      <c r="L4" s="4" t="s">
        <v>35</v>
      </c>
      <c r="M4" s="5"/>
    </row>
    <row r="5" spans="2:16" ht="30" customHeight="1" thickBot="1">
      <c r="B5" s="12"/>
      <c r="C5" s="13" t="s">
        <v>0</v>
      </c>
      <c r="D5" s="36" t="s">
        <v>14</v>
      </c>
      <c r="E5" s="37" t="s">
        <v>15</v>
      </c>
      <c r="F5" s="36" t="s">
        <v>14</v>
      </c>
      <c r="G5" s="37" t="s">
        <v>15</v>
      </c>
      <c r="H5" s="36" t="s">
        <v>14</v>
      </c>
      <c r="I5" s="37" t="s">
        <v>15</v>
      </c>
      <c r="J5" s="36" t="s">
        <v>1</v>
      </c>
      <c r="K5" s="38" t="s">
        <v>2</v>
      </c>
      <c r="L5" s="36" t="s">
        <v>1</v>
      </c>
      <c r="M5" s="38" t="s">
        <v>2</v>
      </c>
    </row>
    <row r="6" spans="2:16" ht="32.25" customHeight="1">
      <c r="B6" s="147" t="s">
        <v>16</v>
      </c>
      <c r="C6" s="148"/>
      <c r="D6" s="45">
        <v>117875</v>
      </c>
      <c r="E6" s="47">
        <v>100</v>
      </c>
      <c r="F6" s="45">
        <v>110794</v>
      </c>
      <c r="G6" s="47">
        <v>100</v>
      </c>
      <c r="H6" s="45">
        <v>108110</v>
      </c>
      <c r="I6" s="47">
        <v>100</v>
      </c>
      <c r="J6" s="15">
        <f>D6-F6</f>
        <v>7081</v>
      </c>
      <c r="K6" s="50">
        <f t="shared" ref="K6:K14" si="0">J6/F6*100</f>
        <v>6.3911403144574619</v>
      </c>
      <c r="L6" s="45">
        <f>D6-H6</f>
        <v>9765</v>
      </c>
      <c r="M6" s="50">
        <f t="shared" ref="M6:M14" si="1">L6/H6*100</f>
        <v>9.0324669318286936</v>
      </c>
      <c r="N6" s="35"/>
      <c r="O6" s="14"/>
      <c r="P6" s="14"/>
    </row>
    <row r="7" spans="2:16" ht="32.25" customHeight="1">
      <c r="B7" s="155" t="s">
        <v>3</v>
      </c>
      <c r="C7" s="156"/>
      <c r="D7" s="16">
        <v>24202</v>
      </c>
      <c r="E7" s="47">
        <v>19.280722232893513</v>
      </c>
      <c r="F7" s="16">
        <v>22968</v>
      </c>
      <c r="G7" s="47">
        <v>20.30278453636118</v>
      </c>
      <c r="H7" s="16">
        <v>24290</v>
      </c>
      <c r="I7" s="47">
        <v>22.467856812505783</v>
      </c>
      <c r="J7" s="15">
        <f>D7-F7</f>
        <v>1234</v>
      </c>
      <c r="K7" s="50">
        <f t="shared" si="0"/>
        <v>5.3726924416579589</v>
      </c>
      <c r="L7" s="16">
        <f>D7-H7</f>
        <v>-88</v>
      </c>
      <c r="M7" s="50">
        <f t="shared" si="1"/>
        <v>-0.36228900782214901</v>
      </c>
      <c r="N7" s="14"/>
      <c r="O7" s="14"/>
      <c r="P7" s="14"/>
    </row>
    <row r="8" spans="2:16" ht="32.25" customHeight="1">
      <c r="B8" s="155" t="s">
        <v>4</v>
      </c>
      <c r="C8" s="156"/>
      <c r="D8" s="16">
        <v>202</v>
      </c>
      <c r="E8" s="47">
        <v>0.14923388347936581</v>
      </c>
      <c r="F8" s="16">
        <v>187</v>
      </c>
      <c r="G8" s="47">
        <v>0.16307807689959797</v>
      </c>
      <c r="H8" s="16">
        <v>199</v>
      </c>
      <c r="I8" s="47">
        <v>0.18407177874387198</v>
      </c>
      <c r="J8" s="15">
        <f t="shared" ref="J8:J14" si="2">D8-F8</f>
        <v>15</v>
      </c>
      <c r="K8" s="50">
        <f t="shared" si="0"/>
        <v>8.0213903743315509</v>
      </c>
      <c r="L8" s="16">
        <f t="shared" ref="L8:L14" si="3">D8-H8</f>
        <v>3</v>
      </c>
      <c r="M8" s="50">
        <f t="shared" si="1"/>
        <v>1.5075376884422109</v>
      </c>
      <c r="N8" s="14"/>
      <c r="O8" s="14"/>
      <c r="P8" s="14"/>
    </row>
    <row r="9" spans="2:16" ht="32.25" customHeight="1">
      <c r="B9" s="155" t="s">
        <v>5</v>
      </c>
      <c r="C9" s="156"/>
      <c r="D9" s="16">
        <v>13775</v>
      </c>
      <c r="E9" s="47">
        <v>10.975339470145835</v>
      </c>
      <c r="F9" s="16">
        <v>13450</v>
      </c>
      <c r="G9" s="47">
        <v>11.933478097829404</v>
      </c>
      <c r="H9" s="16">
        <v>13839</v>
      </c>
      <c r="I9" s="47">
        <v>12.800850985107761</v>
      </c>
      <c r="J9" s="15">
        <f t="shared" si="2"/>
        <v>325</v>
      </c>
      <c r="K9" s="50">
        <f t="shared" si="0"/>
        <v>2.4163568773234201</v>
      </c>
      <c r="L9" s="16">
        <f t="shared" si="3"/>
        <v>-64</v>
      </c>
      <c r="M9" s="50">
        <f t="shared" si="1"/>
        <v>-0.46246116048847463</v>
      </c>
      <c r="N9" s="14"/>
      <c r="O9" s="14"/>
      <c r="P9" s="14"/>
    </row>
    <row r="10" spans="2:16" ht="32.25" customHeight="1">
      <c r="B10" s="155" t="s">
        <v>17</v>
      </c>
      <c r="C10" s="156"/>
      <c r="D10" s="16">
        <v>2413</v>
      </c>
      <c r="E10" s="47">
        <v>1.97550200209814</v>
      </c>
      <c r="F10" s="16">
        <v>2355</v>
      </c>
      <c r="G10" s="47">
        <v>2.1008293435889382</v>
      </c>
      <c r="H10" s="16">
        <v>2908</v>
      </c>
      <c r="I10" s="47">
        <v>2.6898529275737673</v>
      </c>
      <c r="J10" s="15">
        <f t="shared" si="2"/>
        <v>58</v>
      </c>
      <c r="K10" s="50">
        <f t="shared" si="0"/>
        <v>2.4628450106157116</v>
      </c>
      <c r="L10" s="16">
        <f t="shared" si="3"/>
        <v>-495</v>
      </c>
      <c r="M10" s="50">
        <f t="shared" si="1"/>
        <v>-17.02200825309491</v>
      </c>
      <c r="N10" s="14"/>
      <c r="O10" s="14"/>
      <c r="P10" s="14"/>
    </row>
    <row r="11" spans="2:16" ht="32.25" customHeight="1">
      <c r="B11" s="157" t="s">
        <v>18</v>
      </c>
      <c r="C11" s="158"/>
      <c r="D11" s="16">
        <v>15013</v>
      </c>
      <c r="E11" s="47">
        <v>11.321828041194463</v>
      </c>
      <c r="F11" s="16">
        <v>14323</v>
      </c>
      <c r="G11" s="47">
        <v>12.556139845991506</v>
      </c>
      <c r="H11" s="16">
        <v>13402</v>
      </c>
      <c r="I11" s="47">
        <v>12.39663305892147</v>
      </c>
      <c r="J11" s="15">
        <f t="shared" si="2"/>
        <v>690</v>
      </c>
      <c r="K11" s="50">
        <f t="shared" si="0"/>
        <v>4.8174265167911745</v>
      </c>
      <c r="L11" s="16">
        <f t="shared" si="3"/>
        <v>1611</v>
      </c>
      <c r="M11" s="50">
        <f t="shared" si="1"/>
        <v>12.020593941202806</v>
      </c>
      <c r="N11" s="14"/>
      <c r="O11" s="14"/>
      <c r="P11" s="14"/>
    </row>
    <row r="12" spans="2:16" ht="32.25" customHeight="1">
      <c r="B12" s="155" t="s">
        <v>28</v>
      </c>
      <c r="C12" s="156"/>
      <c r="D12" s="16">
        <v>332</v>
      </c>
      <c r="E12" s="47">
        <v>0.26005112368681571</v>
      </c>
      <c r="F12" s="16">
        <v>301</v>
      </c>
      <c r="G12" s="47">
        <v>0.26598295964907692</v>
      </c>
      <c r="H12" s="16">
        <v>304</v>
      </c>
      <c r="I12" s="47">
        <v>0.28119507908611602</v>
      </c>
      <c r="J12" s="15">
        <f t="shared" si="2"/>
        <v>31</v>
      </c>
      <c r="K12" s="50">
        <f t="shared" si="0"/>
        <v>10.299003322259136</v>
      </c>
      <c r="L12" s="16">
        <f t="shared" si="3"/>
        <v>28</v>
      </c>
      <c r="M12" s="50">
        <f t="shared" si="1"/>
        <v>9.2105263157894726</v>
      </c>
      <c r="N12" s="14"/>
      <c r="O12" s="14"/>
      <c r="P12" s="14"/>
    </row>
    <row r="13" spans="2:16" ht="32.25" customHeight="1">
      <c r="B13" s="155" t="s">
        <v>6</v>
      </c>
      <c r="C13" s="156"/>
      <c r="D13" s="16">
        <v>1173</v>
      </c>
      <c r="E13" s="47">
        <v>0.86732960002364101</v>
      </c>
      <c r="F13" s="16">
        <v>1215</v>
      </c>
      <c r="G13" s="47">
        <v>1.0621876880412318</v>
      </c>
      <c r="H13" s="16">
        <v>1249</v>
      </c>
      <c r="I13" s="47">
        <v>1.155304782166312</v>
      </c>
      <c r="J13" s="15">
        <f t="shared" si="2"/>
        <v>-42</v>
      </c>
      <c r="K13" s="50">
        <f t="shared" si="0"/>
        <v>-3.4567901234567899</v>
      </c>
      <c r="L13" s="16">
        <f t="shared" si="3"/>
        <v>-76</v>
      </c>
      <c r="M13" s="50">
        <f t="shared" si="1"/>
        <v>-6.0848678943154519</v>
      </c>
      <c r="N13" s="14"/>
      <c r="O13" s="14"/>
      <c r="P13" s="14"/>
    </row>
    <row r="14" spans="2:16" ht="32.25" customHeight="1">
      <c r="B14" s="159" t="s">
        <v>19</v>
      </c>
      <c r="C14" s="160"/>
      <c r="D14" s="15">
        <v>2866</v>
      </c>
      <c r="E14" s="48">
        <v>2.1461605520176126</v>
      </c>
      <c r="F14" s="15">
        <v>2884</v>
      </c>
      <c r="G14" s="48">
        <v>2.5159371756970064</v>
      </c>
      <c r="H14" s="15">
        <v>2519</v>
      </c>
      <c r="I14" s="48">
        <v>2.3300342244010732</v>
      </c>
      <c r="J14" s="15">
        <f t="shared" si="2"/>
        <v>-18</v>
      </c>
      <c r="K14" s="50">
        <f t="shared" si="0"/>
        <v>-0.62413314840499301</v>
      </c>
      <c r="L14" s="16">
        <f t="shared" si="3"/>
        <v>347</v>
      </c>
      <c r="M14" s="50">
        <f t="shared" si="1"/>
        <v>13.775307661770544</v>
      </c>
      <c r="N14" s="14"/>
      <c r="O14" s="14"/>
      <c r="P14" s="14"/>
    </row>
    <row r="15" spans="2:16" ht="32.25" customHeight="1" thickBot="1">
      <c r="B15" s="151" t="s">
        <v>20</v>
      </c>
      <c r="C15" s="152"/>
      <c r="D15" s="46">
        <v>57899</v>
      </c>
      <c r="E15" s="49">
        <v>53.023833094460613</v>
      </c>
      <c r="F15" s="46">
        <v>53111</v>
      </c>
      <c r="G15" s="49">
        <v>49.099582275942062</v>
      </c>
      <c r="H15" s="46">
        <v>49400</v>
      </c>
      <c r="I15" s="49">
        <v>45.694200351493848</v>
      </c>
      <c r="J15" s="15">
        <f>D15-F15</f>
        <v>4788</v>
      </c>
      <c r="K15" s="50">
        <f>J15/F15*100</f>
        <v>9.015081621509669</v>
      </c>
      <c r="L15" s="46">
        <f>D15-H15</f>
        <v>8499</v>
      </c>
      <c r="M15" s="52">
        <f>L15/H15*100</f>
        <v>17.204453441295549</v>
      </c>
      <c r="N15" s="14"/>
      <c r="O15" s="14"/>
      <c r="P15" s="14"/>
    </row>
    <row r="16" spans="2:16">
      <c r="B16" s="7"/>
      <c r="C16" s="7"/>
      <c r="D16" s="33"/>
      <c r="E16" s="34"/>
      <c r="F16" s="33"/>
      <c r="G16" s="34"/>
      <c r="H16" s="33"/>
      <c r="I16" s="34"/>
      <c r="J16" s="33"/>
      <c r="K16" s="33"/>
      <c r="L16" s="33"/>
      <c r="M16" s="18"/>
      <c r="N16" s="14"/>
      <c r="O16" s="14"/>
      <c r="P16" s="14"/>
    </row>
    <row r="17" spans="2:16" ht="17.25">
      <c r="B17" s="7"/>
      <c r="C17" s="19" t="s">
        <v>31</v>
      </c>
      <c r="F17" s="7"/>
      <c r="G17" s="7"/>
      <c r="H17" s="7"/>
      <c r="I17" s="7"/>
      <c r="J17" s="7"/>
      <c r="K17" s="7"/>
      <c r="L17" s="7"/>
      <c r="N17" s="14"/>
      <c r="O17" s="14"/>
      <c r="P17" s="14"/>
    </row>
    <row r="18" spans="2:16" ht="17.25">
      <c r="B18" s="7"/>
      <c r="C18" s="20" t="s">
        <v>8</v>
      </c>
      <c r="F18" s="7"/>
      <c r="G18" s="7"/>
      <c r="H18" s="7"/>
      <c r="I18" s="7"/>
      <c r="J18" s="7"/>
      <c r="K18" s="7"/>
      <c r="L18" s="7"/>
      <c r="N18" s="14"/>
      <c r="O18" s="14"/>
      <c r="P18" s="14"/>
    </row>
    <row r="19" spans="2:16" ht="17.25">
      <c r="B19" s="7"/>
      <c r="C19" s="2" t="s">
        <v>33</v>
      </c>
      <c r="F19" s="7"/>
      <c r="G19" s="7"/>
      <c r="H19" s="7"/>
      <c r="I19" s="7"/>
      <c r="J19" s="7"/>
      <c r="K19" s="7"/>
      <c r="L19" s="7"/>
      <c r="N19" s="14"/>
      <c r="O19" s="14"/>
      <c r="P19" s="14"/>
    </row>
    <row r="20" spans="2:16" ht="17.25" customHeight="1">
      <c r="B20" s="7"/>
      <c r="C20" s="2" t="s">
        <v>34</v>
      </c>
      <c r="F20" s="7"/>
      <c r="G20" s="7"/>
      <c r="H20" s="7"/>
      <c r="I20" s="7"/>
      <c r="J20" s="7"/>
      <c r="K20" s="7"/>
      <c r="L20" s="7"/>
      <c r="N20" s="14"/>
      <c r="O20" s="14"/>
      <c r="P20" s="14"/>
    </row>
    <row r="21" spans="2:16" ht="17.25" customHeight="1">
      <c r="B21" s="7"/>
      <c r="C21" s="2" t="s">
        <v>36</v>
      </c>
      <c r="F21" s="7"/>
      <c r="G21" s="7"/>
      <c r="H21" s="7"/>
      <c r="I21" s="7"/>
      <c r="J21" s="7"/>
      <c r="K21" s="7"/>
      <c r="L21" s="7"/>
      <c r="N21" s="14"/>
      <c r="O21" s="14"/>
      <c r="P21" s="14"/>
    </row>
    <row r="22" spans="2:16" ht="17.25" customHeight="1">
      <c r="B22" s="7"/>
      <c r="C22" s="1"/>
      <c r="F22" s="7"/>
      <c r="G22" s="7"/>
      <c r="H22" s="7"/>
      <c r="I22" s="7"/>
      <c r="J22" s="7"/>
      <c r="K22" s="7"/>
      <c r="L22" s="7"/>
      <c r="N22" s="14"/>
      <c r="O22" s="14"/>
      <c r="P22" s="14"/>
    </row>
    <row r="23" spans="2:16" ht="19.899999999999999" customHeight="1">
      <c r="B23" s="7"/>
      <c r="C23" s="142" t="str">
        <f>C1</f>
        <v>令和３年における死傷災害発生状況（新型コロナウイルス感染症り患によるものを除く）</v>
      </c>
      <c r="D23" s="142"/>
      <c r="E23" s="142"/>
      <c r="F23" s="142"/>
      <c r="G23" s="142"/>
      <c r="H23" s="142"/>
      <c r="I23" s="142"/>
      <c r="J23" s="142"/>
      <c r="K23" s="142"/>
      <c r="L23" s="142"/>
      <c r="M23" s="9" t="s">
        <v>29</v>
      </c>
      <c r="N23" s="14"/>
      <c r="O23" s="14"/>
      <c r="P23" s="14"/>
    </row>
    <row r="24" spans="2:16" ht="17.25" customHeight="1">
      <c r="B24" s="7"/>
      <c r="C24" s="31"/>
      <c r="D24" s="31"/>
      <c r="E24" s="31"/>
      <c r="F24" s="31"/>
      <c r="G24" s="31"/>
      <c r="H24" s="31"/>
      <c r="I24" s="31"/>
      <c r="J24" s="31"/>
      <c r="K24" s="9"/>
      <c r="L24" s="31"/>
      <c r="M24" s="31"/>
      <c r="N24" s="14"/>
      <c r="O24" s="14"/>
      <c r="P24" s="14"/>
    </row>
    <row r="25" spans="2:16" ht="19.899999999999999" customHeight="1" thickBot="1">
      <c r="B25" s="7"/>
      <c r="C25" s="7"/>
      <c r="F25" s="7"/>
      <c r="G25" s="7"/>
      <c r="H25" s="7"/>
      <c r="I25" s="7"/>
      <c r="J25" s="7"/>
      <c r="K25" s="7"/>
      <c r="L25" s="7"/>
      <c r="M25" s="6" t="str">
        <f>M3</f>
        <v>（令和４年１月７日現在）</v>
      </c>
      <c r="N25" s="14"/>
      <c r="O25" s="14"/>
      <c r="P25" s="14"/>
    </row>
    <row r="26" spans="2:16" ht="30" customHeight="1">
      <c r="B26" s="10"/>
      <c r="C26" s="11"/>
      <c r="D26" s="136" t="str">
        <f>D4</f>
        <v>令和３年(1～12月)</v>
      </c>
      <c r="E26" s="137"/>
      <c r="F26" s="136" t="str">
        <f>F4</f>
        <v>令和２年(1～12月)</v>
      </c>
      <c r="G26" s="137"/>
      <c r="H26" s="136" t="str">
        <f>H4</f>
        <v>平成29年(1～12月)</v>
      </c>
      <c r="I26" s="137"/>
      <c r="J26" s="22" t="str">
        <f>J4</f>
        <v>　　対令和２年比較</v>
      </c>
      <c r="K26" s="43"/>
      <c r="L26" s="42" t="str">
        <f>L4</f>
        <v>　　 　対29年比較</v>
      </c>
      <c r="M26" s="44"/>
      <c r="N26" s="14"/>
      <c r="O26" s="14"/>
      <c r="P26" s="14"/>
    </row>
    <row r="27" spans="2:16" ht="30" customHeight="1" thickBot="1">
      <c r="B27" s="12"/>
      <c r="C27" s="23" t="s">
        <v>0</v>
      </c>
      <c r="D27" s="39" t="s">
        <v>14</v>
      </c>
      <c r="E27" s="40" t="s">
        <v>15</v>
      </c>
      <c r="F27" s="39" t="s">
        <v>14</v>
      </c>
      <c r="G27" s="40" t="s">
        <v>15</v>
      </c>
      <c r="H27" s="39" t="s">
        <v>14</v>
      </c>
      <c r="I27" s="40" t="s">
        <v>15</v>
      </c>
      <c r="J27" s="39" t="s">
        <v>1</v>
      </c>
      <c r="K27" s="41" t="s">
        <v>2</v>
      </c>
      <c r="L27" s="36" t="s">
        <v>1</v>
      </c>
      <c r="M27" s="38" t="s">
        <v>2</v>
      </c>
      <c r="N27" s="14"/>
      <c r="O27" s="14"/>
      <c r="P27" s="14"/>
    </row>
    <row r="28" spans="2:16" ht="32.25" customHeight="1">
      <c r="B28" s="153" t="s">
        <v>21</v>
      </c>
      <c r="C28" s="154"/>
      <c r="D28" s="24">
        <v>57899</v>
      </c>
      <c r="E28" s="47">
        <v>100</v>
      </c>
      <c r="F28" s="24">
        <v>53111</v>
      </c>
      <c r="G28" s="47">
        <v>100</v>
      </c>
      <c r="H28" s="24">
        <v>49400</v>
      </c>
      <c r="I28" s="50">
        <v>100</v>
      </c>
      <c r="J28" s="24">
        <f>D28-F28</f>
        <v>4788</v>
      </c>
      <c r="K28" s="53">
        <f t="shared" ref="K28:K39" si="4">J28/F28*100</f>
        <v>9.015081621509669</v>
      </c>
      <c r="L28" s="45">
        <f t="shared" ref="L28:L39" si="5">D28-H28</f>
        <v>8499</v>
      </c>
      <c r="M28" s="53">
        <f t="shared" ref="M28:M39" si="6">L28/H28*100</f>
        <v>17.204453441295549</v>
      </c>
      <c r="N28" s="35"/>
      <c r="O28" s="14"/>
      <c r="P28" s="14"/>
    </row>
    <row r="29" spans="2:16" ht="32.25" customHeight="1">
      <c r="B29" s="138" t="s">
        <v>9</v>
      </c>
      <c r="C29" s="139"/>
      <c r="D29" s="25">
        <v>19114</v>
      </c>
      <c r="E29" s="47">
        <v>27.810288134648609</v>
      </c>
      <c r="F29" s="25">
        <v>17696</v>
      </c>
      <c r="G29" s="47">
        <v>31.606337252673082</v>
      </c>
      <c r="H29" s="25">
        <v>16142</v>
      </c>
      <c r="I29" s="50">
        <v>30.660816380800426</v>
      </c>
      <c r="J29" s="15">
        <f t="shared" ref="J29:J39" si="7">D29-F29</f>
        <v>1418</v>
      </c>
      <c r="K29" s="50">
        <f t="shared" si="4"/>
        <v>8.0131103074141041</v>
      </c>
      <c r="L29" s="16">
        <f t="shared" si="5"/>
        <v>2972</v>
      </c>
      <c r="M29" s="50">
        <f t="shared" si="6"/>
        <v>18.411597075950937</v>
      </c>
      <c r="N29" s="14"/>
      <c r="O29" s="14"/>
      <c r="P29" s="14"/>
    </row>
    <row r="30" spans="2:16" ht="32.25" customHeight="1">
      <c r="B30" s="140" t="s">
        <v>22</v>
      </c>
      <c r="C30" s="141"/>
      <c r="D30" s="26">
        <v>14717</v>
      </c>
      <c r="E30" s="47" t="s">
        <v>32</v>
      </c>
      <c r="F30" s="26">
        <v>13471</v>
      </c>
      <c r="G30" s="50" t="s">
        <v>32</v>
      </c>
      <c r="H30" s="26">
        <v>12240</v>
      </c>
      <c r="I30" s="50" t="s">
        <v>32</v>
      </c>
      <c r="J30" s="15">
        <f t="shared" si="7"/>
        <v>1246</v>
      </c>
      <c r="K30" s="50">
        <f t="shared" si="4"/>
        <v>9.2494989236136895</v>
      </c>
      <c r="L30" s="16">
        <f t="shared" si="5"/>
        <v>2477</v>
      </c>
      <c r="M30" s="50">
        <f t="shared" si="6"/>
        <v>20.236928104575163</v>
      </c>
      <c r="N30" s="14"/>
      <c r="O30" s="14"/>
      <c r="P30" s="14"/>
    </row>
    <row r="31" spans="2:16" ht="32.25" customHeight="1">
      <c r="B31" s="138" t="s">
        <v>10</v>
      </c>
      <c r="C31" s="139"/>
      <c r="D31" s="15">
        <v>1057</v>
      </c>
      <c r="E31" s="47">
        <v>1.6496683943599175</v>
      </c>
      <c r="F31" s="15">
        <v>909</v>
      </c>
      <c r="G31" s="47">
        <v>1.6944335902809846</v>
      </c>
      <c r="H31" s="15">
        <v>1236</v>
      </c>
      <c r="I31" s="50">
        <v>2.3477121203487381</v>
      </c>
      <c r="J31" s="15">
        <f t="shared" si="7"/>
        <v>148</v>
      </c>
      <c r="K31" s="50">
        <f t="shared" si="4"/>
        <v>16.281628162816279</v>
      </c>
      <c r="L31" s="16">
        <f t="shared" si="5"/>
        <v>-179</v>
      </c>
      <c r="M31" s="50">
        <f t="shared" si="6"/>
        <v>-14.482200647249192</v>
      </c>
    </row>
    <row r="32" spans="2:16" ht="32.25" customHeight="1">
      <c r="B32" s="138" t="s">
        <v>11</v>
      </c>
      <c r="C32" s="139"/>
      <c r="D32" s="16">
        <v>2184</v>
      </c>
      <c r="E32" s="47">
        <v>3.1906593100373408</v>
      </c>
      <c r="F32" s="16">
        <v>2174</v>
      </c>
      <c r="G32" s="47">
        <v>3.9288124755781322</v>
      </c>
      <c r="H32" s="16">
        <v>2249</v>
      </c>
      <c r="I32" s="50">
        <v>4.2718483484339087</v>
      </c>
      <c r="J32" s="15">
        <f t="shared" si="7"/>
        <v>10</v>
      </c>
      <c r="K32" s="50">
        <f t="shared" si="4"/>
        <v>0.45998160073597055</v>
      </c>
      <c r="L32" s="16">
        <f t="shared" si="5"/>
        <v>-65</v>
      </c>
      <c r="M32" s="50">
        <f t="shared" si="6"/>
        <v>-2.8901734104046244</v>
      </c>
    </row>
    <row r="33" spans="2:13" ht="32.25" customHeight="1">
      <c r="B33" s="138" t="s">
        <v>23</v>
      </c>
      <c r="C33" s="139"/>
      <c r="D33" s="16">
        <v>14889</v>
      </c>
      <c r="E33" s="47">
        <v>36.174274090174443</v>
      </c>
      <c r="F33" s="16">
        <v>12477</v>
      </c>
      <c r="G33" s="47">
        <v>26.929771588931121</v>
      </c>
      <c r="H33" s="16">
        <v>10369</v>
      </c>
      <c r="I33" s="50">
        <v>19.695329268524322</v>
      </c>
      <c r="J33" s="15">
        <f t="shared" si="7"/>
        <v>2412</v>
      </c>
      <c r="K33" s="50">
        <f t="shared" si="4"/>
        <v>19.331570088963694</v>
      </c>
      <c r="L33" s="16">
        <f t="shared" si="5"/>
        <v>4520</v>
      </c>
      <c r="M33" s="50">
        <f t="shared" si="6"/>
        <v>43.591474587713378</v>
      </c>
    </row>
    <row r="34" spans="2:13" ht="32.25" customHeight="1">
      <c r="B34" s="140" t="s">
        <v>24</v>
      </c>
      <c r="C34" s="141"/>
      <c r="D34" s="27">
        <v>11098</v>
      </c>
      <c r="E34" s="47" t="s">
        <v>32</v>
      </c>
      <c r="F34" s="27">
        <v>9671</v>
      </c>
      <c r="G34" s="50" t="s">
        <v>32</v>
      </c>
      <c r="H34" s="27">
        <v>7455</v>
      </c>
      <c r="I34" s="50" t="s">
        <v>32</v>
      </c>
      <c r="J34" s="15">
        <f t="shared" si="7"/>
        <v>1427</v>
      </c>
      <c r="K34" s="50">
        <f t="shared" si="4"/>
        <v>14.755454451452795</v>
      </c>
      <c r="L34" s="27">
        <f t="shared" si="5"/>
        <v>3643</v>
      </c>
      <c r="M34" s="50">
        <f t="shared" si="6"/>
        <v>48.866532528504358</v>
      </c>
    </row>
    <row r="35" spans="2:13" ht="32.25" customHeight="1">
      <c r="B35" s="138" t="s">
        <v>12</v>
      </c>
      <c r="C35" s="139"/>
      <c r="D35" s="27">
        <v>7301</v>
      </c>
      <c r="E35" s="47">
        <v>10.78554310873321</v>
      </c>
      <c r="F35" s="27">
        <v>7140</v>
      </c>
      <c r="G35" s="47">
        <v>12.78640190401762</v>
      </c>
      <c r="H35" s="27">
        <v>7656</v>
      </c>
      <c r="I35" s="50">
        <v>14.542139153228103</v>
      </c>
      <c r="J35" s="15">
        <f t="shared" si="7"/>
        <v>161</v>
      </c>
      <c r="K35" s="50">
        <f t="shared" si="4"/>
        <v>2.2549019607843137</v>
      </c>
      <c r="L35" s="27">
        <f t="shared" si="5"/>
        <v>-355</v>
      </c>
      <c r="M35" s="50">
        <f t="shared" si="6"/>
        <v>-4.6368861024033441</v>
      </c>
    </row>
    <row r="36" spans="2:13" ht="32.25" customHeight="1">
      <c r="B36" s="140" t="s">
        <v>25</v>
      </c>
      <c r="C36" s="141"/>
      <c r="D36" s="27">
        <v>4191</v>
      </c>
      <c r="E36" s="47" t="s">
        <v>32</v>
      </c>
      <c r="F36" s="27">
        <v>4281</v>
      </c>
      <c r="G36" s="50" t="s">
        <v>32</v>
      </c>
      <c r="H36" s="27">
        <v>4173</v>
      </c>
      <c r="I36" s="50" t="s">
        <v>32</v>
      </c>
      <c r="J36" s="15">
        <f t="shared" si="7"/>
        <v>-90</v>
      </c>
      <c r="K36" s="50">
        <f t="shared" si="4"/>
        <v>-2.102312543798178</v>
      </c>
      <c r="L36" s="27">
        <f t="shared" si="5"/>
        <v>18</v>
      </c>
      <c r="M36" s="50">
        <f t="shared" si="6"/>
        <v>0.43134435657800141</v>
      </c>
    </row>
    <row r="37" spans="2:13" ht="32.25" customHeight="1">
      <c r="B37" s="138" t="s">
        <v>13</v>
      </c>
      <c r="C37" s="139"/>
      <c r="D37" s="27">
        <v>5964</v>
      </c>
      <c r="E37" s="47">
        <v>8.5785543108733204</v>
      </c>
      <c r="F37" s="27">
        <v>6037</v>
      </c>
      <c r="G37" s="47">
        <v>10.779368406095697</v>
      </c>
      <c r="H37" s="27">
        <v>5360</v>
      </c>
      <c r="I37" s="51">
        <v>10.181016962030125</v>
      </c>
      <c r="J37" s="15">
        <f t="shared" si="7"/>
        <v>-73</v>
      </c>
      <c r="K37" s="50">
        <f t="shared" si="4"/>
        <v>-1.2092098724532052</v>
      </c>
      <c r="L37" s="27">
        <f t="shared" si="5"/>
        <v>604</v>
      </c>
      <c r="M37" s="50">
        <f t="shared" si="6"/>
        <v>11.26865671641791</v>
      </c>
    </row>
    <row r="38" spans="2:13" ht="32.25" customHeight="1">
      <c r="B38" s="138" t="s">
        <v>26</v>
      </c>
      <c r="C38" s="139"/>
      <c r="D38" s="27">
        <v>1783</v>
      </c>
      <c r="E38" s="47">
        <v>2.5915398762748705</v>
      </c>
      <c r="F38" s="27">
        <v>1624</v>
      </c>
      <c r="G38" s="47">
        <v>2.8897730098397925</v>
      </c>
      <c r="H38" s="27">
        <v>1446</v>
      </c>
      <c r="I38" s="51">
        <v>2.7465952475924555</v>
      </c>
      <c r="J38" s="15">
        <f t="shared" si="7"/>
        <v>159</v>
      </c>
      <c r="K38" s="50">
        <f t="shared" si="4"/>
        <v>9.7906403940886708</v>
      </c>
      <c r="L38" s="27">
        <f t="shared" si="5"/>
        <v>337</v>
      </c>
      <c r="M38" s="50">
        <f t="shared" si="6"/>
        <v>23.305670816044259</v>
      </c>
    </row>
    <row r="39" spans="2:13" ht="32.25" customHeight="1" thickBot="1">
      <c r="B39" s="149" t="s">
        <v>7</v>
      </c>
      <c r="C39" s="150"/>
      <c r="D39" s="28">
        <v>5607</v>
      </c>
      <c r="E39" s="47">
        <v>9.2194727748982892</v>
      </c>
      <c r="F39" s="28">
        <v>5054</v>
      </c>
      <c r="G39" s="47">
        <v>9.3851017725835675</v>
      </c>
      <c r="H39" s="28">
        <v>4942</v>
      </c>
      <c r="I39" s="51">
        <v>9.3870495944688201</v>
      </c>
      <c r="J39" s="28">
        <f t="shared" si="7"/>
        <v>553</v>
      </c>
      <c r="K39" s="52">
        <f t="shared" si="4"/>
        <v>10.941828254847644</v>
      </c>
      <c r="L39" s="28">
        <f t="shared" si="5"/>
        <v>665</v>
      </c>
      <c r="M39" s="52">
        <f t="shared" si="6"/>
        <v>13.456090651558073</v>
      </c>
    </row>
    <row r="40" spans="2:13" ht="29.45" customHeight="1">
      <c r="C40" s="19" t="s">
        <v>31</v>
      </c>
      <c r="E40" s="33"/>
      <c r="G40" s="17"/>
      <c r="I40" s="17"/>
      <c r="K40" s="14"/>
      <c r="M40" s="17"/>
    </row>
    <row r="41" spans="2:13" ht="17.45" customHeight="1">
      <c r="C41" s="20" t="s">
        <v>8</v>
      </c>
    </row>
    <row r="42" spans="2:13" ht="17.45" customHeight="1">
      <c r="C42" s="29" t="s">
        <v>27</v>
      </c>
    </row>
    <row r="43" spans="2:13" ht="17.25">
      <c r="C43" s="20"/>
    </row>
    <row r="44" spans="2:13" ht="17.25">
      <c r="C44" s="30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</mergeCells>
  <phoneticPr fontId="7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D9991AE-05EF-4736-997E-8F48F9ED1D96}">
  <ds:schemaRefs>
    <ds:schemaRef ds:uri="http://purl.org/dc/dcmitype/"/>
    <ds:schemaRef ds:uri="http://purl.org/dc/elements/1.1/"/>
    <ds:schemaRef ds:uri="http://purl.org/dc/terms/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8B97BE19-CDDD-400E-817A-CFDD13F7EC1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死亡災害(業種別）</vt:lpstr>
      <vt:lpstr>死傷災害（業種別）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2022-02-07T05:04:03Z</cp:lastPrinted>
  <dcterms:created xsi:type="dcterms:W3CDTF">2003-03-14T06:09:36Z</dcterms:created>
  <dcterms:modified xsi:type="dcterms:W3CDTF">2022-02-07T10:38:35Z</dcterms:modified>
</cp:coreProperties>
</file>