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04\04HP掲載依頼\掲載依頼\"/>
    </mc:Choice>
  </mc:AlternateContent>
  <bookViews>
    <workbookView xWindow="2385" yWindow="120" windowWidth="9675" windowHeight="5310" tabRatio="867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L43" i="2" l="1"/>
  <c r="L44" i="2"/>
  <c r="J16" i="2"/>
  <c r="J12" i="2"/>
  <c r="I38" i="2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9"/>
  <c r="X21" i="9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I44" i="2"/>
  <c r="J44" i="2"/>
  <c r="K44" i="2"/>
  <c r="I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11"/>
  <c r="X21" i="11"/>
</calcChain>
</file>

<file path=xl/sharedStrings.xml><?xml version="1.0" encoding="utf-8"?>
<sst xmlns="http://schemas.openxmlformats.org/spreadsheetml/2006/main" count="735" uniqueCount="298">
  <si>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</si>
  <si>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</si>
  <si>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</si>
  <si>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</si>
  <si>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</si>
  <si>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</si>
  <si>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</si>
  <si>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</si>
  <si>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</si>
  <si>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</si>
  <si>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</si>
  <si>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</si>
  <si>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</si>
  <si>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</si>
  <si>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</si>
  <si>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</si>
  <si>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</si>
  <si>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</si>
  <si>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</si>
  <si>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</si>
  <si>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</si>
  <si>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</si>
  <si>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</si>
  <si>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</si>
  <si>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</si>
  <si>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</si>
  <si>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</si>
  <si>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</si>
  <si>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</si>
  <si>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</si>
  <si>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</si>
  <si>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</si>
  <si>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</si>
  <si>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</si>
  <si>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</si>
  <si>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</si>
  <si>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</si>
  <si>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</si>
  <si>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</si>
  <si>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</si>
  <si>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</si>
  <si>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</si>
  <si>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</si>
  <si>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</si>
  <si>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</si>
  <si>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</si>
  <si>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</si>
  <si>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</si>
  <si>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</si>
  <si>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</si>
  <si>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</si>
  <si>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</si>
  <si>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</si>
  <si>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</si>
  <si>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</si>
  <si>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</si>
  <si>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</si>
  <si>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</si>
  <si>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</si>
  <si>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</si>
  <si>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</si>
  <si>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</si>
  <si>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</si>
  <si>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</si>
  <si>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</si>
  <si>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</si>
  <si>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</si>
  <si>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</si>
  <si>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</si>
  <si>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</si>
  <si>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</si>
  <si>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</si>
  <si>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</si>
  <si>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</si>
  <si>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</si>
  <si>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</si>
  <si>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</si>
  <si>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</si>
  <si>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</si>
  <si>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</si>
  <si>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</si>
  <si>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</si>
  <si>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</si>
  <si>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</si>
  <si>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</si>
  <si>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</si>
  <si>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</si>
  <si>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</si>
  <si>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</si>
  <si>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</si>
  <si>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</si>
  <si>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</si>
  <si>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</si>
  <si>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</si>
  <si>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</si>
  <si>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</si>
  <si>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</si>
  <si>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</si>
  <si>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</si>
  <si>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</si>
  <si>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</si>
  <si>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</si>
  <si>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</si>
  <si>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</si>
  <si>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</si>
  <si>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</si>
  <si>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</si>
  <si>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</si>
  <si>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</si>
  <si>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</si>
  <si>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</si>
  <si>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</si>
  <si>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</si>
  <si>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</si>
  <si>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</si>
  <si>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</si>
  <si>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</si>
  <si>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</si>
  <si>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</si>
  <si>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</si>
  <si>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</si>
  <si>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</si>
  <si>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</si>
  <si>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</si>
  <si>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</si>
  <si>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</si>
  <si>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</si>
  <si>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</si>
  <si>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</si>
  <si>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</si>
  <si>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</si>
  <si>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</si>
  <si>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</si>
  <si>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</si>
  <si>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</si>
  <si>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</si>
  <si>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</si>
  <si>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</si>
  <si>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</si>
  <si>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</si>
  <si>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</si>
  <si>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</si>
  <si>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</si>
  <si>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</si>
  <si>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</si>
  <si>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</si>
  <si>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</si>
  <si>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</si>
  <si>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</si>
  <si>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</si>
  <si>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</si>
  <si>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</si>
  <si>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</si>
  <si>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</si>
  <si>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</si>
  <si>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</si>
  <si>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</si>
  <si>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</si>
  <si>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</si>
  <si>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</si>
  <si>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</si>
  <si>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</si>
  <si>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</si>
  <si>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</si>
  <si>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</si>
  <si>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</si>
  <si>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</si>
  <si>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</si>
  <si>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</si>
  <si>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</si>
  <si>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</si>
  <si>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</si>
  <si>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</si>
  <si>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</si>
  <si>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</si>
  <si>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</si>
  <si>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</si>
  <si>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</si>
  <si>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</si>
  <si>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</si>
  <si>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</si>
  <si>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</si>
  <si>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</si>
  <si>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</si>
  <si>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</si>
  <si>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</si>
  <si>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</si>
  <si>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</si>
  <si>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</si>
  <si>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</si>
  <si>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</si>
  <si>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</si>
  <si>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</si>
  <si>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</si>
  <si>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</si>
  <si>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</si>
  <si>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</si>
  <si>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</si>
  <si>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</si>
  <si>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</si>
  <si>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</si>
  <si>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</si>
  <si>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</si>
  <si>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</si>
  <si>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</si>
  <si>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</si>
  <si>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</si>
  <si>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</si>
  <si>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</si>
  <si>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</si>
  <si>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</si>
  <si>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</si>
  <si>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</si>
  <si>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</si>
  <si>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</si>
  <si>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</si>
  <si>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</si>
  <si>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</si>
  <si>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</si>
  <si>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</si>
  <si>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</si>
  <si>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</si>
  <si>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</si>
  <si>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</si>
  <si>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</si>
  <si>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</si>
  <si>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</si>
  <si>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</si>
  <si>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</si>
  <si>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</si>
  <si>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</si>
  <si>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</si>
  <si>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</si>
  <si>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</si>
  <si>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</si>
  <si>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</si>
  <si>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</si>
  <si>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</si>
  <si>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</si>
  <si>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</si>
  <si>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</si>
  <si>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</si>
  <si>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</si>
  <si>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</si>
  <si>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</si>
  <si>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</si>
  <si>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</si>
  <si>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</si>
  <si>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</si>
  <si>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</si>
  <si>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</si>
  <si>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</si>
  <si>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</si>
  <si>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</si>
  <si>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</si>
  <si>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</si>
  <si>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</si>
  <si>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</si>
  <si>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</si>
  <si>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</si>
  <si>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</si>
  <si>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</si>
  <si>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</si>
  <si>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</si>
  <si>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</si>
  <si>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</si>
  <si>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</si>
  <si>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</si>
  <si>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</si>
  <si>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</si>
  <si>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</si>
  <si>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</si>
  <si>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</si>
  <si>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</si>
  <si>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</si>
  <si>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</si>
  <si>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</si>
  <si>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</si>
  <si>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</si>
  <si>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</si>
  <si>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</si>
  <si>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</si>
  <si>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</si>
  <si>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</si>
  <si>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</si>
  <si>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</si>
  <si>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</si>
  <si>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令和３年４月</t>
    <rPh sb="0" eb="2">
      <t>レイワ</t>
    </rPh>
    <phoneticPr fontId="7"/>
  </si>
  <si>
    <t xml:space="preserve">※ 令和３年１月１日から令和３年３月31日までに発生した労働災害について、
令和３年４月５日までに報告があったものを集計したもの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</si>
  <si>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（令和３年４月５日現在）</t>
    <rPh sb="1" eb="3">
      <t>レイワ</t>
    </rPh>
    <phoneticPr fontId="15"/>
  </si>
  <si>
    <t>令和３年(1～3月)</t>
    <phoneticPr fontId="2"/>
  </si>
  <si>
    <t>令和２年(1～3月)</t>
    <rPh sb="0" eb="1">
      <t>ガンネン</t>
    </rPh>
    <phoneticPr fontId="2"/>
  </si>
  <si>
    <t>平成29年(1～3月)</t>
    <phoneticPr fontId="2"/>
  </si>
  <si>
    <r>
      <t>（令和２年４</t>
    </r>
    <r>
      <rPr>
        <sz val="12"/>
        <rFont val="ＭＳ 明朝"/>
        <family val="1"/>
        <charset val="128"/>
      </rPr>
      <t>月６日現在）</t>
    </r>
    <rPh sb="1" eb="3">
      <t>レイワ</t>
    </rPh>
    <rPh sb="4" eb="5">
      <t>ネン</t>
    </rPh>
    <phoneticPr fontId="15"/>
  </si>
  <si>
    <t>（令和２年４月６日現在）</t>
    <rPh sb="1" eb="3">
      <t>レイワ</t>
    </rPh>
    <rPh sb="4" eb="5">
      <t>ネン</t>
    </rPh>
    <phoneticPr fontId="15"/>
  </si>
  <si>
    <t>令和３年(1～3月)</t>
    <rPh sb="0" eb="2">
      <t>レイワ</t>
    </rPh>
    <phoneticPr fontId="11"/>
  </si>
  <si>
    <t>令和２年(1～3月)</t>
    <rPh sb="0" eb="2">
      <t>レイワ</t>
    </rPh>
    <phoneticPr fontId="15"/>
  </si>
  <si>
    <t>平成29年(1～3月)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</si>
</sst>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2" fillId="0" borderId="50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52" xfId="8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2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tabSelected="1" zoomScale="85" zoomScaleNormal="85" workbookViewId="0">
      <selection activeCell="J17" sqref="J17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287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288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C23" sqref="C23:X33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64" t="s">
        <v>294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3552</v>
      </c>
      <c r="D4" s="73">
        <v>5242</v>
      </c>
      <c r="E4" s="73">
        <v>977</v>
      </c>
      <c r="F4" s="73">
        <v>965</v>
      </c>
      <c r="G4" s="73">
        <v>355</v>
      </c>
      <c r="H4" s="73">
        <v>873</v>
      </c>
      <c r="I4" s="73">
        <v>2324</v>
      </c>
      <c r="J4" s="73">
        <v>1202</v>
      </c>
      <c r="K4" s="73">
        <v>36</v>
      </c>
      <c r="L4" s="73">
        <v>2</v>
      </c>
      <c r="M4" s="73">
        <v>303</v>
      </c>
      <c r="N4" s="73">
        <v>60</v>
      </c>
      <c r="O4" s="73">
        <v>8</v>
      </c>
      <c r="P4" s="73">
        <v>8</v>
      </c>
      <c r="Q4" s="73">
        <v>6</v>
      </c>
      <c r="R4" s="73">
        <v>6</v>
      </c>
      <c r="S4" s="73">
        <v>1087</v>
      </c>
      <c r="T4" s="73">
        <v>21</v>
      </c>
      <c r="U4" s="73">
        <v>2282</v>
      </c>
      <c r="V4" s="73">
        <v>140</v>
      </c>
      <c r="W4" s="73">
        <v>46</v>
      </c>
      <c r="X4" s="74">
        <v>19495</v>
      </c>
      <c r="Y4" s="93"/>
      <c r="Z4" s="93"/>
    </row>
    <row r="5" spans="1:26" ht="32.25" customHeight="1">
      <c r="A5" s="94"/>
      <c r="B5" s="72" t="s">
        <v>3</v>
      </c>
      <c r="C5" s="73">
        <v>551</v>
      </c>
      <c r="D5" s="73">
        <v>968</v>
      </c>
      <c r="E5" s="73">
        <v>180</v>
      </c>
      <c r="F5" s="73">
        <v>307</v>
      </c>
      <c r="G5" s="73">
        <v>102</v>
      </c>
      <c r="H5" s="73">
        <v>182</v>
      </c>
      <c r="I5" s="73">
        <v>1125</v>
      </c>
      <c r="J5" s="73">
        <v>427</v>
      </c>
      <c r="K5" s="73">
        <v>5</v>
      </c>
      <c r="L5" s="73">
        <v>1</v>
      </c>
      <c r="M5" s="73">
        <v>126</v>
      </c>
      <c r="N5" s="73">
        <v>27</v>
      </c>
      <c r="O5" s="73">
        <v>2</v>
      </c>
      <c r="P5" s="73">
        <v>2</v>
      </c>
      <c r="Q5" s="73">
        <v>0</v>
      </c>
      <c r="R5" s="73">
        <v>4</v>
      </c>
      <c r="S5" s="73">
        <v>53</v>
      </c>
      <c r="T5" s="73">
        <v>2</v>
      </c>
      <c r="U5" s="73">
        <v>386</v>
      </c>
      <c r="V5" s="73">
        <v>15</v>
      </c>
      <c r="W5" s="73">
        <v>10</v>
      </c>
      <c r="X5" s="74">
        <v>4475</v>
      </c>
      <c r="Y5" s="93"/>
      <c r="Z5" s="93"/>
    </row>
    <row r="6" spans="1:26" ht="32.25" customHeight="1">
      <c r="A6" s="94"/>
      <c r="B6" s="72" t="s">
        <v>4</v>
      </c>
      <c r="C6" s="75">
        <v>14</v>
      </c>
      <c r="D6" s="229">
        <v>6</v>
      </c>
      <c r="E6" s="229">
        <v>2</v>
      </c>
      <c r="F6" s="229">
        <v>4</v>
      </c>
      <c r="G6" s="229">
        <v>3</v>
      </c>
      <c r="H6" s="229">
        <v>2</v>
      </c>
      <c r="I6" s="229">
        <v>4</v>
      </c>
      <c r="J6" s="229">
        <v>2</v>
      </c>
      <c r="K6" s="229">
        <v>0</v>
      </c>
      <c r="L6" s="229">
        <v>0</v>
      </c>
      <c r="M6" s="229">
        <v>1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1</v>
      </c>
      <c r="T6" s="229">
        <v>0</v>
      </c>
      <c r="U6" s="229">
        <v>0</v>
      </c>
      <c r="V6" s="229">
        <v>0</v>
      </c>
      <c r="W6" s="230">
        <v>0</v>
      </c>
      <c r="X6" s="76">
        <v>39</v>
      </c>
      <c r="Y6" s="93"/>
      <c r="Z6" s="93"/>
    </row>
    <row r="7" spans="1:26" ht="32.25" customHeight="1">
      <c r="A7" s="94"/>
      <c r="B7" s="72" t="s">
        <v>5</v>
      </c>
      <c r="C7" s="73">
        <v>835</v>
      </c>
      <c r="D7" s="73">
        <v>304</v>
      </c>
      <c r="E7" s="73">
        <v>123</v>
      </c>
      <c r="F7" s="73">
        <v>236</v>
      </c>
      <c r="G7" s="73">
        <v>76</v>
      </c>
      <c r="H7" s="73">
        <v>146</v>
      </c>
      <c r="I7" s="73">
        <v>301</v>
      </c>
      <c r="J7" s="73">
        <v>163</v>
      </c>
      <c r="K7" s="73">
        <v>13</v>
      </c>
      <c r="L7" s="73">
        <v>0</v>
      </c>
      <c r="M7" s="73">
        <v>6</v>
      </c>
      <c r="N7" s="73">
        <v>8</v>
      </c>
      <c r="O7" s="73">
        <v>3</v>
      </c>
      <c r="P7" s="73">
        <v>1</v>
      </c>
      <c r="Q7" s="73">
        <v>3</v>
      </c>
      <c r="R7" s="73">
        <v>1</v>
      </c>
      <c r="S7" s="73">
        <v>93</v>
      </c>
      <c r="T7" s="73">
        <v>2</v>
      </c>
      <c r="U7" s="73">
        <v>128</v>
      </c>
      <c r="V7" s="73">
        <v>5</v>
      </c>
      <c r="W7" s="73">
        <v>1</v>
      </c>
      <c r="X7" s="74">
        <v>2448</v>
      </c>
      <c r="Y7" s="93"/>
      <c r="Z7" s="93"/>
    </row>
    <row r="8" spans="1:26" ht="32.25" customHeight="1">
      <c r="A8" s="94"/>
      <c r="B8" s="77" t="s">
        <v>227</v>
      </c>
      <c r="C8" s="73">
        <v>46</v>
      </c>
      <c r="D8" s="73">
        <v>176</v>
      </c>
      <c r="E8" s="73">
        <v>29</v>
      </c>
      <c r="F8" s="73">
        <v>9</v>
      </c>
      <c r="G8" s="73">
        <v>1</v>
      </c>
      <c r="H8" s="73">
        <v>15</v>
      </c>
      <c r="I8" s="73">
        <v>25</v>
      </c>
      <c r="J8" s="73">
        <v>5</v>
      </c>
      <c r="K8" s="73">
        <v>0</v>
      </c>
      <c r="L8" s="73">
        <v>0</v>
      </c>
      <c r="M8" s="73">
        <v>3</v>
      </c>
      <c r="N8" s="73">
        <v>3</v>
      </c>
      <c r="O8" s="73">
        <v>0</v>
      </c>
      <c r="P8" s="73">
        <v>0</v>
      </c>
      <c r="Q8" s="73">
        <v>0</v>
      </c>
      <c r="R8" s="73">
        <v>0</v>
      </c>
      <c r="S8" s="73">
        <v>153</v>
      </c>
      <c r="T8" s="73">
        <v>0</v>
      </c>
      <c r="U8" s="73">
        <v>90</v>
      </c>
      <c r="V8" s="73">
        <v>15</v>
      </c>
      <c r="W8" s="73">
        <v>3</v>
      </c>
      <c r="X8" s="74">
        <v>573</v>
      </c>
      <c r="Y8" s="93"/>
      <c r="Z8" s="93"/>
    </row>
    <row r="9" spans="1:26" ht="32.25" customHeight="1">
      <c r="A9" s="94"/>
      <c r="B9" s="77" t="s">
        <v>228</v>
      </c>
      <c r="C9" s="73">
        <v>806</v>
      </c>
      <c r="D9" s="73">
        <v>490</v>
      </c>
      <c r="E9" s="73">
        <v>198</v>
      </c>
      <c r="F9" s="73">
        <v>106</v>
      </c>
      <c r="G9" s="73">
        <v>80</v>
      </c>
      <c r="H9" s="73">
        <v>136</v>
      </c>
      <c r="I9" s="73">
        <v>264</v>
      </c>
      <c r="J9" s="73">
        <v>27</v>
      </c>
      <c r="K9" s="73">
        <v>4</v>
      </c>
      <c r="L9" s="73">
        <v>0</v>
      </c>
      <c r="M9" s="73">
        <v>6</v>
      </c>
      <c r="N9" s="73">
        <v>4</v>
      </c>
      <c r="O9" s="73">
        <v>1</v>
      </c>
      <c r="P9" s="73">
        <v>1</v>
      </c>
      <c r="Q9" s="73">
        <v>0</v>
      </c>
      <c r="R9" s="73">
        <v>0</v>
      </c>
      <c r="S9" s="73">
        <v>123</v>
      </c>
      <c r="T9" s="73">
        <v>5</v>
      </c>
      <c r="U9" s="73">
        <v>360</v>
      </c>
      <c r="V9" s="73">
        <v>8</v>
      </c>
      <c r="W9" s="73">
        <v>7</v>
      </c>
      <c r="X9" s="74">
        <v>2626</v>
      </c>
      <c r="Y9" s="93"/>
      <c r="Z9" s="93"/>
    </row>
    <row r="10" spans="1:26" ht="32.25" customHeight="1">
      <c r="A10" s="94"/>
      <c r="B10" s="77" t="s">
        <v>205</v>
      </c>
      <c r="C10" s="73">
        <v>17</v>
      </c>
      <c r="D10" s="73">
        <v>9</v>
      </c>
      <c r="E10" s="73">
        <v>7</v>
      </c>
      <c r="F10" s="73">
        <v>8</v>
      </c>
      <c r="G10" s="73">
        <v>4</v>
      </c>
      <c r="H10" s="73">
        <v>3</v>
      </c>
      <c r="I10" s="73">
        <v>13</v>
      </c>
      <c r="J10" s="73">
        <v>4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4</v>
      </c>
      <c r="V10" s="73">
        <v>1</v>
      </c>
      <c r="W10" s="73">
        <v>1</v>
      </c>
      <c r="X10" s="74">
        <v>73</v>
      </c>
      <c r="Y10" s="93"/>
      <c r="Z10" s="93"/>
    </row>
    <row r="11" spans="1:26" ht="32.25" customHeight="1">
      <c r="A11" s="94"/>
      <c r="B11" s="72" t="s">
        <v>6</v>
      </c>
      <c r="C11" s="73">
        <v>18</v>
      </c>
      <c r="D11" s="73">
        <v>23</v>
      </c>
      <c r="E11" s="73">
        <v>8</v>
      </c>
      <c r="F11" s="73">
        <v>44</v>
      </c>
      <c r="G11" s="73">
        <v>10</v>
      </c>
      <c r="H11" s="73">
        <v>68</v>
      </c>
      <c r="I11" s="73">
        <v>20</v>
      </c>
      <c r="J11" s="73">
        <v>48</v>
      </c>
      <c r="K11" s="73">
        <v>1</v>
      </c>
      <c r="L11" s="73">
        <v>0</v>
      </c>
      <c r="M11" s="73">
        <v>1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3</v>
      </c>
      <c r="T11" s="73">
        <v>0</v>
      </c>
      <c r="U11" s="73">
        <v>9</v>
      </c>
      <c r="V11" s="73">
        <v>1</v>
      </c>
      <c r="W11" s="73">
        <v>1</v>
      </c>
      <c r="X11" s="74">
        <v>255</v>
      </c>
      <c r="Y11" s="93"/>
      <c r="Z11" s="93"/>
    </row>
    <row r="12" spans="1:26" ht="32.25" customHeight="1">
      <c r="A12" s="98"/>
      <c r="B12" s="101" t="s">
        <v>190</v>
      </c>
      <c r="C12" s="99">
        <v>117</v>
      </c>
      <c r="D12" s="99">
        <v>78</v>
      </c>
      <c r="E12" s="99">
        <v>19</v>
      </c>
      <c r="F12" s="99">
        <v>17</v>
      </c>
      <c r="G12" s="99">
        <v>3</v>
      </c>
      <c r="H12" s="99">
        <v>60</v>
      </c>
      <c r="I12" s="99">
        <v>72</v>
      </c>
      <c r="J12" s="99">
        <v>44</v>
      </c>
      <c r="K12" s="99">
        <v>0</v>
      </c>
      <c r="L12" s="99">
        <v>0</v>
      </c>
      <c r="M12" s="99">
        <v>0</v>
      </c>
      <c r="N12" s="99">
        <v>2</v>
      </c>
      <c r="O12" s="99">
        <v>0</v>
      </c>
      <c r="P12" s="99">
        <v>0</v>
      </c>
      <c r="Q12" s="99">
        <v>0</v>
      </c>
      <c r="R12" s="99">
        <v>0</v>
      </c>
      <c r="S12" s="99">
        <v>1</v>
      </c>
      <c r="T12" s="99">
        <v>0</v>
      </c>
      <c r="U12" s="99">
        <v>24</v>
      </c>
      <c r="V12" s="99">
        <v>8</v>
      </c>
      <c r="W12" s="99">
        <v>0</v>
      </c>
      <c r="X12" s="100">
        <v>445</v>
      </c>
      <c r="Y12" s="93"/>
      <c r="Z12" s="93"/>
    </row>
    <row r="13" spans="1:26" ht="32.25" customHeight="1" thickBot="1">
      <c r="A13" s="95"/>
      <c r="B13" s="78" t="s">
        <v>184</v>
      </c>
      <c r="C13" s="79">
        <v>1148</v>
      </c>
      <c r="D13" s="79">
        <v>3188</v>
      </c>
      <c r="E13" s="79">
        <v>411</v>
      </c>
      <c r="F13" s="79">
        <v>234</v>
      </c>
      <c r="G13" s="79">
        <v>76</v>
      </c>
      <c r="H13" s="79">
        <v>261</v>
      </c>
      <c r="I13" s="79">
        <v>500</v>
      </c>
      <c r="J13" s="79">
        <v>482</v>
      </c>
      <c r="K13" s="79">
        <v>11</v>
      </c>
      <c r="L13" s="79">
        <v>1</v>
      </c>
      <c r="M13" s="79">
        <v>160</v>
      </c>
      <c r="N13" s="79">
        <v>16</v>
      </c>
      <c r="O13" s="79">
        <v>2</v>
      </c>
      <c r="P13" s="79">
        <v>4</v>
      </c>
      <c r="Q13" s="79">
        <v>3</v>
      </c>
      <c r="R13" s="79">
        <v>1</v>
      </c>
      <c r="S13" s="79">
        <v>660</v>
      </c>
      <c r="T13" s="79">
        <v>12</v>
      </c>
      <c r="U13" s="79">
        <v>1281</v>
      </c>
      <c r="V13" s="79">
        <v>87</v>
      </c>
      <c r="W13" s="79">
        <v>23</v>
      </c>
      <c r="X13" s="80">
        <v>8561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（令和２年４月６日現在）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402</v>
      </c>
      <c r="D23" s="73">
        <v>1047</v>
      </c>
      <c r="E23" s="73">
        <v>123</v>
      </c>
      <c r="F23" s="73">
        <v>97</v>
      </c>
      <c r="G23" s="73">
        <v>38</v>
      </c>
      <c r="H23" s="73">
        <v>86</v>
      </c>
      <c r="I23" s="73">
        <v>220</v>
      </c>
      <c r="J23" s="73">
        <v>176</v>
      </c>
      <c r="K23" s="73">
        <v>4</v>
      </c>
      <c r="L23" s="73">
        <v>0</v>
      </c>
      <c r="M23" s="73">
        <v>41</v>
      </c>
      <c r="N23" s="73">
        <v>5</v>
      </c>
      <c r="O23" s="73">
        <v>0</v>
      </c>
      <c r="P23" s="73">
        <v>1</v>
      </c>
      <c r="Q23" s="73">
        <v>2</v>
      </c>
      <c r="R23" s="73">
        <v>0</v>
      </c>
      <c r="S23" s="73">
        <v>250</v>
      </c>
      <c r="T23" s="73">
        <v>4</v>
      </c>
      <c r="U23" s="73">
        <v>334</v>
      </c>
      <c r="V23" s="73">
        <v>7</v>
      </c>
      <c r="W23" s="73">
        <v>3</v>
      </c>
      <c r="X23" s="85">
        <v>2840</v>
      </c>
      <c r="Y23" s="93"/>
      <c r="Z23" s="93"/>
    </row>
    <row r="24" spans="1:26" ht="32.25" customHeight="1">
      <c r="A24" s="94"/>
      <c r="B24" s="105" t="s">
        <v>193</v>
      </c>
      <c r="C24" s="258">
        <v>269</v>
      </c>
      <c r="D24" s="258">
        <v>858</v>
      </c>
      <c r="E24" s="258">
        <v>86</v>
      </c>
      <c r="F24" s="258">
        <v>57</v>
      </c>
      <c r="G24" s="258">
        <v>26</v>
      </c>
      <c r="H24" s="258">
        <v>53</v>
      </c>
      <c r="I24" s="258">
        <v>132</v>
      </c>
      <c r="J24" s="258">
        <v>139</v>
      </c>
      <c r="K24" s="258">
        <v>1</v>
      </c>
      <c r="L24" s="258">
        <v>0</v>
      </c>
      <c r="M24" s="258">
        <v>36</v>
      </c>
      <c r="N24" s="258">
        <v>4</v>
      </c>
      <c r="O24" s="258">
        <v>0</v>
      </c>
      <c r="P24" s="258">
        <v>0</v>
      </c>
      <c r="Q24" s="258">
        <v>1</v>
      </c>
      <c r="R24" s="258">
        <v>0</v>
      </c>
      <c r="S24" s="258">
        <v>213</v>
      </c>
      <c r="T24" s="258">
        <v>3</v>
      </c>
      <c r="U24" s="258">
        <v>254</v>
      </c>
      <c r="V24" s="258">
        <v>6</v>
      </c>
      <c r="W24" s="258">
        <v>2</v>
      </c>
      <c r="X24" s="259">
        <v>2140</v>
      </c>
      <c r="Y24" s="93"/>
      <c r="Z24" s="93"/>
    </row>
    <row r="25" spans="1:26" ht="32.25" customHeight="1">
      <c r="A25" s="282" t="s">
        <v>194</v>
      </c>
      <c r="B25" s="283"/>
      <c r="C25" s="154">
        <v>30</v>
      </c>
      <c r="D25" s="154">
        <v>64</v>
      </c>
      <c r="E25" s="154">
        <v>8</v>
      </c>
      <c r="F25" s="154">
        <v>2</v>
      </c>
      <c r="G25" s="154">
        <v>0</v>
      </c>
      <c r="H25" s="154">
        <v>2</v>
      </c>
      <c r="I25" s="154">
        <v>5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38</v>
      </c>
      <c r="T25" s="154">
        <v>0</v>
      </c>
      <c r="U25" s="154">
        <v>15</v>
      </c>
      <c r="V25" s="154">
        <v>0</v>
      </c>
      <c r="W25" s="154">
        <v>0</v>
      </c>
      <c r="X25" s="259">
        <v>164</v>
      </c>
      <c r="Y25" s="93"/>
      <c r="Z25" s="93"/>
    </row>
    <row r="26" spans="1:26" ht="32.25" customHeight="1">
      <c r="A26" s="274" t="s">
        <v>195</v>
      </c>
      <c r="B26" s="275"/>
      <c r="C26" s="154">
        <v>30</v>
      </c>
      <c r="D26" s="154">
        <v>148</v>
      </c>
      <c r="E26" s="154">
        <v>14</v>
      </c>
      <c r="F26" s="154">
        <v>2</v>
      </c>
      <c r="G26" s="154">
        <v>6</v>
      </c>
      <c r="H26" s="154">
        <v>10</v>
      </c>
      <c r="I26" s="154">
        <v>21</v>
      </c>
      <c r="J26" s="154">
        <v>3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154</v>
      </c>
      <c r="T26" s="154">
        <v>2</v>
      </c>
      <c r="U26" s="154">
        <v>64</v>
      </c>
      <c r="V26" s="154">
        <v>0</v>
      </c>
      <c r="W26" s="154">
        <v>0</v>
      </c>
      <c r="X26" s="259">
        <v>454</v>
      </c>
      <c r="Y26" s="93"/>
      <c r="Z26" s="93"/>
    </row>
    <row r="27" spans="1:26" ht="32.25" customHeight="1">
      <c r="A27" s="274" t="s">
        <v>178</v>
      </c>
      <c r="B27" s="275"/>
      <c r="C27" s="154">
        <v>123</v>
      </c>
      <c r="D27" s="154">
        <v>684</v>
      </c>
      <c r="E27" s="154">
        <v>86</v>
      </c>
      <c r="F27" s="154">
        <v>23</v>
      </c>
      <c r="G27" s="154">
        <v>5</v>
      </c>
      <c r="H27" s="154">
        <v>49</v>
      </c>
      <c r="I27" s="154">
        <v>40</v>
      </c>
      <c r="J27" s="154">
        <v>42</v>
      </c>
      <c r="K27" s="154">
        <v>2</v>
      </c>
      <c r="L27" s="154">
        <v>0</v>
      </c>
      <c r="M27" s="154">
        <v>12</v>
      </c>
      <c r="N27" s="154">
        <v>4</v>
      </c>
      <c r="O27" s="154">
        <v>0</v>
      </c>
      <c r="P27" s="154">
        <v>0</v>
      </c>
      <c r="Q27" s="154">
        <v>0</v>
      </c>
      <c r="R27" s="154">
        <v>0</v>
      </c>
      <c r="S27" s="154">
        <v>72</v>
      </c>
      <c r="T27" s="154">
        <v>3</v>
      </c>
      <c r="U27" s="154">
        <v>480</v>
      </c>
      <c r="V27" s="154">
        <v>62</v>
      </c>
      <c r="W27" s="154">
        <v>15</v>
      </c>
      <c r="X27" s="259">
        <v>1702</v>
      </c>
      <c r="Y27" s="93"/>
      <c r="Z27" s="93"/>
    </row>
    <row r="28" spans="1:26" ht="32.25" customHeight="1">
      <c r="A28" s="94"/>
      <c r="B28" s="106" t="s">
        <v>196</v>
      </c>
      <c r="C28" s="154">
        <v>79</v>
      </c>
      <c r="D28" s="154">
        <v>503</v>
      </c>
      <c r="E28" s="154">
        <v>68</v>
      </c>
      <c r="F28" s="154">
        <v>15</v>
      </c>
      <c r="G28" s="154">
        <v>3</v>
      </c>
      <c r="H28" s="154">
        <v>42</v>
      </c>
      <c r="I28" s="154">
        <v>27</v>
      </c>
      <c r="J28" s="154">
        <v>30</v>
      </c>
      <c r="K28" s="154">
        <v>1</v>
      </c>
      <c r="L28" s="154">
        <v>0</v>
      </c>
      <c r="M28" s="154">
        <v>12</v>
      </c>
      <c r="N28" s="154">
        <v>4</v>
      </c>
      <c r="O28" s="154">
        <v>0</v>
      </c>
      <c r="P28" s="154">
        <v>0</v>
      </c>
      <c r="Q28" s="154">
        <v>0</v>
      </c>
      <c r="R28" s="154">
        <v>0</v>
      </c>
      <c r="S28" s="154">
        <v>61</v>
      </c>
      <c r="T28" s="154">
        <v>1</v>
      </c>
      <c r="U28" s="154">
        <v>374</v>
      </c>
      <c r="V28" s="154">
        <v>42</v>
      </c>
      <c r="W28" s="154">
        <v>11</v>
      </c>
      <c r="X28" s="259">
        <v>1273</v>
      </c>
      <c r="Y28" s="93"/>
      <c r="Z28" s="93"/>
    </row>
    <row r="29" spans="1:26" ht="33" customHeight="1">
      <c r="A29" s="274" t="s">
        <v>264</v>
      </c>
      <c r="B29" s="275"/>
      <c r="C29" s="258">
        <v>153</v>
      </c>
      <c r="D29" s="258">
        <v>437</v>
      </c>
      <c r="E29" s="258">
        <v>65</v>
      </c>
      <c r="F29" s="258">
        <v>44</v>
      </c>
      <c r="G29" s="258">
        <v>7</v>
      </c>
      <c r="H29" s="258">
        <v>34</v>
      </c>
      <c r="I29" s="258">
        <v>43</v>
      </c>
      <c r="J29" s="258">
        <v>185</v>
      </c>
      <c r="K29" s="258">
        <v>2</v>
      </c>
      <c r="L29" s="258">
        <v>0</v>
      </c>
      <c r="M29" s="258">
        <v>94</v>
      </c>
      <c r="N29" s="258">
        <v>2</v>
      </c>
      <c r="O29" s="258">
        <v>0</v>
      </c>
      <c r="P29" s="258">
        <v>2</v>
      </c>
      <c r="Q29" s="258">
        <v>1</v>
      </c>
      <c r="R29" s="258">
        <v>0</v>
      </c>
      <c r="S29" s="258">
        <v>23</v>
      </c>
      <c r="T29" s="258">
        <v>0</v>
      </c>
      <c r="U29" s="258">
        <v>139</v>
      </c>
      <c r="V29" s="258">
        <v>9</v>
      </c>
      <c r="W29" s="258">
        <v>0</v>
      </c>
      <c r="X29" s="259">
        <v>1240</v>
      </c>
      <c r="Y29" s="93"/>
      <c r="Z29" s="93"/>
    </row>
    <row r="30" spans="1:26" ht="32.25" customHeight="1">
      <c r="A30" s="94"/>
      <c r="B30" s="105" t="s">
        <v>265</v>
      </c>
      <c r="C30" s="154">
        <v>63</v>
      </c>
      <c r="D30" s="154">
        <v>211</v>
      </c>
      <c r="E30" s="154">
        <v>32</v>
      </c>
      <c r="F30" s="154">
        <v>18</v>
      </c>
      <c r="G30" s="154">
        <v>5</v>
      </c>
      <c r="H30" s="154">
        <v>8</v>
      </c>
      <c r="I30" s="154">
        <v>22</v>
      </c>
      <c r="J30" s="154">
        <v>154</v>
      </c>
      <c r="K30" s="154">
        <v>0</v>
      </c>
      <c r="L30" s="154">
        <v>0</v>
      </c>
      <c r="M30" s="154">
        <v>82</v>
      </c>
      <c r="N30" s="154">
        <v>2</v>
      </c>
      <c r="O30" s="154">
        <v>0</v>
      </c>
      <c r="P30" s="154">
        <v>1</v>
      </c>
      <c r="Q30" s="154">
        <v>0</v>
      </c>
      <c r="R30" s="154">
        <v>0</v>
      </c>
      <c r="S30" s="154">
        <v>19</v>
      </c>
      <c r="T30" s="154">
        <v>0</v>
      </c>
      <c r="U30" s="154">
        <v>53</v>
      </c>
      <c r="V30" s="154">
        <v>2</v>
      </c>
      <c r="W30" s="154">
        <v>0</v>
      </c>
      <c r="X30" s="259">
        <v>672</v>
      </c>
      <c r="Y30" s="93"/>
      <c r="Z30" s="93"/>
    </row>
    <row r="31" spans="1:26" ht="32.25" customHeight="1">
      <c r="A31" s="274" t="s">
        <v>266</v>
      </c>
      <c r="B31" s="275"/>
      <c r="C31" s="154">
        <v>199</v>
      </c>
      <c r="D31" s="154">
        <v>395</v>
      </c>
      <c r="E31" s="154">
        <v>64</v>
      </c>
      <c r="F31" s="154">
        <v>33</v>
      </c>
      <c r="G31" s="154">
        <v>11</v>
      </c>
      <c r="H31" s="154">
        <v>32</v>
      </c>
      <c r="I31" s="154">
        <v>101</v>
      </c>
      <c r="J31" s="154">
        <v>38</v>
      </c>
      <c r="K31" s="154">
        <v>3</v>
      </c>
      <c r="L31" s="154">
        <v>0</v>
      </c>
      <c r="M31" s="154">
        <v>7</v>
      </c>
      <c r="N31" s="154">
        <v>4</v>
      </c>
      <c r="O31" s="154">
        <v>1</v>
      </c>
      <c r="P31" s="154">
        <v>1</v>
      </c>
      <c r="Q31" s="154">
        <v>0</v>
      </c>
      <c r="R31" s="154">
        <v>1</v>
      </c>
      <c r="S31" s="154">
        <v>23</v>
      </c>
      <c r="T31" s="154">
        <v>1</v>
      </c>
      <c r="U31" s="154">
        <v>127</v>
      </c>
      <c r="V31" s="154">
        <v>3</v>
      </c>
      <c r="W31" s="154">
        <v>3</v>
      </c>
      <c r="X31" s="259">
        <v>1047</v>
      </c>
      <c r="Y31" s="93"/>
      <c r="Z31" s="93"/>
    </row>
    <row r="32" spans="1:26" ht="32.25" customHeight="1">
      <c r="A32" s="274" t="s">
        <v>267</v>
      </c>
      <c r="B32" s="275"/>
      <c r="C32" s="258">
        <v>35</v>
      </c>
      <c r="D32" s="258">
        <v>120</v>
      </c>
      <c r="E32" s="258">
        <v>12</v>
      </c>
      <c r="F32" s="258">
        <v>6</v>
      </c>
      <c r="G32" s="258">
        <v>2</v>
      </c>
      <c r="H32" s="258">
        <v>14</v>
      </c>
      <c r="I32" s="258">
        <v>9</v>
      </c>
      <c r="J32" s="258">
        <v>2</v>
      </c>
      <c r="K32" s="258">
        <v>0</v>
      </c>
      <c r="L32" s="258">
        <v>0</v>
      </c>
      <c r="M32" s="258">
        <v>0</v>
      </c>
      <c r="N32" s="258">
        <v>0</v>
      </c>
      <c r="O32" s="258">
        <v>0</v>
      </c>
      <c r="P32" s="258">
        <v>0</v>
      </c>
      <c r="Q32" s="258">
        <v>0</v>
      </c>
      <c r="R32" s="258">
        <v>0</v>
      </c>
      <c r="S32" s="258">
        <v>49</v>
      </c>
      <c r="T32" s="258">
        <v>1</v>
      </c>
      <c r="U32" s="258">
        <v>28</v>
      </c>
      <c r="V32" s="258">
        <v>2</v>
      </c>
      <c r="W32" s="258">
        <v>1</v>
      </c>
      <c r="X32" s="259">
        <v>281</v>
      </c>
      <c r="Y32" s="93"/>
      <c r="Z32" s="93"/>
    </row>
    <row r="33" spans="1:26" ht="32.25" customHeight="1" thickBot="1">
      <c r="A33" s="276" t="s">
        <v>268</v>
      </c>
      <c r="B33" s="277"/>
      <c r="C33" s="156">
        <v>176</v>
      </c>
      <c r="D33" s="156">
        <v>293</v>
      </c>
      <c r="E33" s="156">
        <v>39</v>
      </c>
      <c r="F33" s="156">
        <v>27</v>
      </c>
      <c r="G33" s="156">
        <v>7</v>
      </c>
      <c r="H33" s="156">
        <v>34</v>
      </c>
      <c r="I33" s="156">
        <v>61</v>
      </c>
      <c r="J33" s="156">
        <v>36</v>
      </c>
      <c r="K33" s="156">
        <v>0</v>
      </c>
      <c r="L33" s="156">
        <v>1</v>
      </c>
      <c r="M33" s="156">
        <v>6</v>
      </c>
      <c r="N33" s="156">
        <v>1</v>
      </c>
      <c r="O33" s="156">
        <v>1</v>
      </c>
      <c r="P33" s="156">
        <v>0</v>
      </c>
      <c r="Q33" s="156">
        <v>0</v>
      </c>
      <c r="R33" s="156">
        <v>0</v>
      </c>
      <c r="S33" s="156">
        <v>51</v>
      </c>
      <c r="T33" s="156">
        <v>1</v>
      </c>
      <c r="U33" s="156">
        <v>94</v>
      </c>
      <c r="V33" s="156">
        <v>4</v>
      </c>
      <c r="W33" s="156">
        <v>1</v>
      </c>
      <c r="X33" s="260">
        <v>833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Z12" sqref="Z12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（令和３年４月５日現在）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113</v>
      </c>
      <c r="D4" s="73">
        <f>'死傷災害（令和３年、業種・事故の型別）'!D4-'死傷災害（令和２年、業種・事故の型別）'!D4</f>
        <v>1607</v>
      </c>
      <c r="E4" s="73">
        <f>'死傷災害（令和３年、業種・事故の型別）'!E4-'死傷災害（令和２年、業種・事故の型別）'!E4</f>
        <v>113</v>
      </c>
      <c r="F4" s="73">
        <f>'死傷災害（令和３年、業種・事故の型別）'!F4-'死傷災害（令和２年、業種・事故の型別）'!F4</f>
        <v>31</v>
      </c>
      <c r="G4" s="73">
        <f>'死傷災害（令和３年、業種・事故の型別）'!G4-'死傷災害（令和２年、業種・事故の型別）'!G4</f>
        <v>-17</v>
      </c>
      <c r="H4" s="73">
        <f>'死傷災害（令和３年、業種・事故の型別）'!H4-'死傷災害（令和２年、業種・事故の型別）'!H4</f>
        <v>12</v>
      </c>
      <c r="I4" s="73">
        <f>'死傷災害（令和３年、業種・事故の型別）'!I4-'死傷災害（令和２年、業種・事故の型別）'!I4</f>
        <v>195</v>
      </c>
      <c r="J4" s="73">
        <f>'死傷災害（令和３年、業種・事故の型別）'!J4-'死傷災害（令和２年、業種・事故の型別）'!J4</f>
        <v>-82</v>
      </c>
      <c r="K4" s="73">
        <f>'死傷災害（令和３年、業種・事故の型別）'!K4-'死傷災害（令和２年、業種・事故の型別）'!K4</f>
        <v>-4</v>
      </c>
      <c r="L4" s="73">
        <f>'死傷災害（令和３年、業種・事故の型別）'!L4-'死傷災害（令和２年、業種・事故の型別）'!L4</f>
        <v>4</v>
      </c>
      <c r="M4" s="73">
        <f>'死傷災害（令和３年、業種・事故の型別）'!M4-'死傷災害（令和２年、業種・事故の型別）'!M4</f>
        <v>17</v>
      </c>
      <c r="N4" s="73">
        <f>'死傷災害（令和３年、業種・事故の型別）'!N4-'死傷災害（令和２年、業種・事故の型別）'!N4</f>
        <v>24</v>
      </c>
      <c r="O4" s="73">
        <f>'死傷災害（令和３年、業種・事故の型別）'!O4-'死傷災害（令和２年、業種・事故の型別）'!O4</f>
        <v>6</v>
      </c>
      <c r="P4" s="73">
        <f>'死傷災害（令和３年、業種・事故の型別）'!P4-'死傷災害（令和２年、業種・事故の型別）'!P4</f>
        <v>4</v>
      </c>
      <c r="Q4" s="73">
        <f>'死傷災害（令和３年、業種・事故の型別）'!Q4-'死傷災害（令和２年、業種・事故の型別）'!Q4</f>
        <v>-2</v>
      </c>
      <c r="R4" s="73">
        <f>'死傷災害（令和３年、業種・事故の型別）'!R4-'死傷災害（令和２年、業種・事故の型別）'!R4</f>
        <v>6</v>
      </c>
      <c r="S4" s="73">
        <f>'死傷災害（令和３年、業種・事故の型別）'!S4-'死傷災害（令和２年、業種・事故の型別）'!S4</f>
        <v>82</v>
      </c>
      <c r="T4" s="73">
        <f>'死傷災害（令和３年、業種・事故の型別）'!T4-'死傷災害（令和２年、業種・事故の型別）'!T4</f>
        <v>-5</v>
      </c>
      <c r="U4" s="73">
        <f>'死傷災害（令和３年、業種・事故の型別）'!U4-'死傷災害（令和２年、業種・事故の型別）'!U4</f>
        <v>452</v>
      </c>
      <c r="V4" s="73">
        <f>'死傷災害（令和３年、業種・事故の型別）'!V4-'死傷災害（令和２年、業種・事故の型別）'!V4</f>
        <v>3145</v>
      </c>
      <c r="W4" s="73">
        <f>'死傷災害（令和３年、業種・事故の型別）'!W4-'死傷災害（令和２年、業種・事故の型別）'!W4</f>
        <v>-11</v>
      </c>
      <c r="X4" s="85">
        <f>'死傷災害（令和３年、業種・事故の型別）'!X4-'死傷災害（令和２年、業種・事故の型別）'!X4</f>
        <v>5690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8</v>
      </c>
      <c r="D5" s="73">
        <f>'死傷災害（令和３年、業種・事故の型別）'!D5-'死傷災害（令和２年、業種・事故の型別）'!D5</f>
        <v>195</v>
      </c>
      <c r="E5" s="73">
        <f>'死傷災害（令和３年、業種・事故の型別）'!E5-'死傷災害（令和２年、業種・事故の型別）'!E5</f>
        <v>54</v>
      </c>
      <c r="F5" s="73">
        <f>'死傷災害（令和３年、業種・事故の型別）'!F5-'死傷災害（令和２年、業種・事故の型別）'!F5</f>
        <v>-2</v>
      </c>
      <c r="G5" s="73">
        <f>'死傷災害（令和３年、業種・事故の型別）'!G5-'死傷災害（令和２年、業種・事故の型別）'!G5</f>
        <v>-16</v>
      </c>
      <c r="H5" s="73">
        <f>'死傷災害（令和３年、業種・事故の型別）'!H5-'死傷災害（令和２年、業種・事故の型別）'!H5</f>
        <v>1</v>
      </c>
      <c r="I5" s="73">
        <f>'死傷災害（令和３年、業種・事故の型別）'!I5-'死傷災害（令和２年、業種・事故の型別）'!I5</f>
        <v>49</v>
      </c>
      <c r="J5" s="73">
        <f>'死傷災害（令和３年、業種・事故の型別）'!J5-'死傷災害（令和２年、業種・事故の型別）'!J5</f>
        <v>-49</v>
      </c>
      <c r="K5" s="73">
        <f>'死傷災害（令和３年、業種・事故の型別）'!K5-'死傷災害（令和２年、業種・事故の型別）'!K5</f>
        <v>-1</v>
      </c>
      <c r="L5" s="73">
        <f>'死傷災害（令和３年、業種・事故の型別）'!L5-'死傷災害（令和２年、業種・事故の型別）'!L5</f>
        <v>-1</v>
      </c>
      <c r="M5" s="73">
        <f>'死傷災害（令和３年、業種・事故の型別）'!M5-'死傷災害（令和２年、業種・事故の型別）'!M5</f>
        <v>-6</v>
      </c>
      <c r="N5" s="73">
        <f>'死傷災害（令和３年、業種・事故の型別）'!N5-'死傷災害（令和２年、業種・事故の型別）'!N5</f>
        <v>11</v>
      </c>
      <c r="O5" s="73">
        <f>'死傷災害（令和３年、業種・事故の型別）'!O5-'死傷災害（令和２年、業種・事故の型別）'!O5</f>
        <v>0</v>
      </c>
      <c r="P5" s="73">
        <f>'死傷災害（令和３年、業種・事故の型別）'!P5-'死傷災害（令和２年、業種・事故の型別）'!P5</f>
        <v>2</v>
      </c>
      <c r="Q5" s="73">
        <f>'死傷災害（令和３年、業種・事故の型別）'!Q5-'死傷災害（令和２年、業種・事故の型別）'!Q5</f>
        <v>2</v>
      </c>
      <c r="R5" s="73">
        <f>'死傷災害（令和３年、業種・事故の型別）'!R5-'死傷災害（令和２年、業種・事故の型別）'!R5</f>
        <v>4</v>
      </c>
      <c r="S5" s="73">
        <f>'死傷災害（令和３年、業種・事故の型別）'!S5-'死傷災害（令和２年、業種・事故の型別）'!S5</f>
        <v>-10</v>
      </c>
      <c r="T5" s="73">
        <f>'死傷災害（令和３年、業種・事故の型別）'!T5-'死傷災害（令和２年、業種・事故の型別）'!T5</f>
        <v>0</v>
      </c>
      <c r="U5" s="73">
        <f>'死傷災害（令和３年、業種・事故の型別）'!U5-'死傷災害（令和２年、業種・事故の型別）'!U5</f>
        <v>1</v>
      </c>
      <c r="V5" s="73">
        <f>'死傷災害（令和３年、業種・事故の型別）'!V5-'死傷災害（令和２年、業種・事故の型別）'!V5</f>
        <v>122</v>
      </c>
      <c r="W5" s="73">
        <f>'死傷災害（令和３年、業種・事故の型別）'!W5-'死傷災害（令和２年、業種・事故の型別）'!W5</f>
        <v>-6</v>
      </c>
      <c r="X5" s="85">
        <f>'死傷災害（令和３年、業種・事故の型別）'!X5-'死傷災害（令和２年、業種・事故の型別）'!X5</f>
        <v>358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2</v>
      </c>
      <c r="D6" s="73">
        <f>'死傷災害（令和３年、業種・事故の型別）'!D6-'死傷災害（令和２年、業種・事故の型別）'!D6</f>
        <v>5</v>
      </c>
      <c r="E6" s="73">
        <f>'死傷災害（令和３年、業種・事故の型別）'!E6-'死傷災害（令和２年、業種・事故の型別）'!E6</f>
        <v>-2</v>
      </c>
      <c r="F6" s="73">
        <f>'死傷災害（令和３年、業種・事故の型別）'!F6-'死傷災害（令和２年、業種・事故の型別）'!F6</f>
        <v>-2</v>
      </c>
      <c r="G6" s="73">
        <f>'死傷災害（令和３年、業種・事故の型別）'!G6-'死傷災害（令和２年、業種・事故の型別）'!G6</f>
        <v>-2</v>
      </c>
      <c r="H6" s="73">
        <f>'死傷災害（令和３年、業種・事故の型別）'!H6-'死傷災害（令和２年、業種・事故の型別）'!H6</f>
        <v>-2</v>
      </c>
      <c r="I6" s="73">
        <f>'死傷災害（令和３年、業種・事故の型別）'!I6-'死傷災害（令和２年、業種・事故の型別）'!I6</f>
        <v>7</v>
      </c>
      <c r="J6" s="73">
        <f>'死傷災害（令和３年、業種・事故の型別）'!J6-'死傷災害（令和２年、業種・事故の型別）'!J6</f>
        <v>-2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-1</v>
      </c>
      <c r="N6" s="73">
        <f>'死傷災害（令和３年、業種・事故の型別）'!N6-'死傷災害（令和２年、業種・事故の型別）'!N6</f>
        <v>0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0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0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1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4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6</v>
      </c>
      <c r="D7" s="73">
        <f>'死傷災害（令和３年、業種・事故の型別）'!D7-'死傷災害（令和２年、業種・事故の型別）'!D7</f>
        <v>52</v>
      </c>
      <c r="E7" s="73">
        <f>'死傷災害（令和３年、業種・事故の型別）'!E7-'死傷災害（令和２年、業種・事故の型別）'!E7</f>
        <v>11</v>
      </c>
      <c r="F7" s="73">
        <f>'死傷災害（令和３年、業種・事故の型別）'!F7-'死傷災害（令和２年、業種・事故の型別）'!F7</f>
        <v>-5</v>
      </c>
      <c r="G7" s="73">
        <f>'死傷災害（令和３年、業種・事故の型別）'!G7-'死傷災害（令和２年、業種・事故の型別）'!G7</f>
        <v>8</v>
      </c>
      <c r="H7" s="73">
        <f>'死傷災害（令和３年、業種・事故の型別）'!H7-'死傷災害（令和２年、業種・事故の型別）'!H7</f>
        <v>1</v>
      </c>
      <c r="I7" s="73">
        <f>'死傷災害（令和３年、業種・事故の型別）'!I7-'死傷災害（令和２年、業種・事故の型別）'!I7</f>
        <v>17</v>
      </c>
      <c r="J7" s="73">
        <f>'死傷災害（令和３年、業種・事故の型別）'!J7-'死傷災害（令和２年、業種・事故の型別）'!J7</f>
        <v>8</v>
      </c>
      <c r="K7" s="73">
        <f>'死傷災害（令和３年、業種・事故の型別）'!K7-'死傷災害（令和２年、業種・事故の型別）'!K7</f>
        <v>4</v>
      </c>
      <c r="L7" s="73">
        <f>'死傷災害（令和３年、業種・事故の型別）'!L7-'死傷災害（令和２年、業種・事故の型別）'!L7</f>
        <v>3</v>
      </c>
      <c r="M7" s="73">
        <f>'死傷災害（令和３年、業種・事故の型別）'!M7-'死傷災害（令和２年、業種・事故の型別）'!M7</f>
        <v>11</v>
      </c>
      <c r="N7" s="73">
        <f>'死傷災害（令和３年、業種・事故の型別）'!N7-'死傷災害（令和２年、業種・事故の型別）'!N7</f>
        <v>1</v>
      </c>
      <c r="O7" s="73">
        <f>'死傷災害（令和３年、業種・事故の型別）'!O7-'死傷災害（令和２年、業種・事故の型別）'!O7</f>
        <v>3</v>
      </c>
      <c r="P7" s="73">
        <f>'死傷災害（令和３年、業種・事故の型別）'!P7-'死傷災害（令和２年、業種・事故の型別）'!P7</f>
        <v>1</v>
      </c>
      <c r="Q7" s="73">
        <f>'死傷災害（令和３年、業種・事故の型別）'!Q7-'死傷災害（令和２年、業種・事故の型別）'!Q7</f>
        <v>-2</v>
      </c>
      <c r="R7" s="73">
        <f>'死傷災害（令和３年、業種・事故の型別）'!R7-'死傷災害（令和２年、業種・事故の型別）'!R7</f>
        <v>-1</v>
      </c>
      <c r="S7" s="73">
        <f>'死傷災害（令和３年、業種・事故の型別）'!S7-'死傷災害（令和２年、業種・事故の型別）'!S7</f>
        <v>-10</v>
      </c>
      <c r="T7" s="73">
        <f>'死傷災害（令和３年、業種・事故の型別）'!T7-'死傷災害（令和２年、業種・事故の型別）'!T7</f>
        <v>0</v>
      </c>
      <c r="U7" s="73">
        <f>'死傷災害（令和３年、業種・事故の型別）'!U7-'死傷災害（令和２年、業種・事故の型別）'!U7</f>
        <v>11</v>
      </c>
      <c r="V7" s="73">
        <f>'死傷災害（令和３年、業種・事故の型別）'!V7-'死傷災害（令和２年、業種・事故の型別）'!V7</f>
        <v>77</v>
      </c>
      <c r="W7" s="73">
        <f>'死傷災害（令和３年、業種・事故の型別）'!W7-'死傷災害（令和２年、業種・事故の型別）'!W7</f>
        <v>0</v>
      </c>
      <c r="X7" s="85">
        <f>'死傷災害（令和３年、業種・事故の型別）'!X7-'死傷災害（令和２年、業種・事故の型別）'!X7</f>
        <v>196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2</v>
      </c>
      <c r="D8" s="73">
        <f>'死傷災害（令和３年、業種・事故の型別）'!D8-'死傷災害（令和２年、業種・事故の型別）'!D8</f>
        <v>25</v>
      </c>
      <c r="E8" s="73">
        <f>'死傷災害（令和３年、業種・事故の型別）'!E8-'死傷災害（令和２年、業種・事故の型別）'!E8</f>
        <v>1</v>
      </c>
      <c r="F8" s="73">
        <f>'死傷災害（令和３年、業種・事故の型別）'!F8-'死傷災害（令和２年、業種・事故の型別）'!F8</f>
        <v>-6</v>
      </c>
      <c r="G8" s="73">
        <f>'死傷災害（令和３年、業種・事故の型別）'!G8-'死傷災害（令和２年、業種・事故の型別）'!G8</f>
        <v>-1</v>
      </c>
      <c r="H8" s="73">
        <f>'死傷災害（令和３年、業種・事故の型別）'!H8-'死傷災害（令和２年、業種・事故の型別）'!H8</f>
        <v>-3</v>
      </c>
      <c r="I8" s="73">
        <f>'死傷災害（令和３年、業種・事故の型別）'!I8-'死傷災害（令和２年、業種・事故の型別）'!I8</f>
        <v>4</v>
      </c>
      <c r="J8" s="73">
        <f>'死傷災害（令和３年、業種・事故の型別）'!J8-'死傷災害（令和２年、業種・事故の型別）'!J8</f>
        <v>-1</v>
      </c>
      <c r="K8" s="73">
        <f>'死傷災害（令和３年、業種・事故の型別）'!K8-'死傷災害（令和２年、業種・事故の型別）'!K8</f>
        <v>0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-1</v>
      </c>
      <c r="N8" s="73">
        <f>'死傷災害（令和３年、業種・事故の型別）'!N8-'死傷災害（令和２年、業種・事故の型別）'!N8</f>
        <v>-1</v>
      </c>
      <c r="O8" s="73">
        <f>'死傷災害（令和３年、業種・事故の型別）'!O8-'死傷災害（令和２年、業種・事故の型別）'!O8</f>
        <v>0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0</v>
      </c>
      <c r="S8" s="73">
        <f>'死傷災害（令和３年、業種・事故の型別）'!S8-'死傷災害（令和２年、業種・事故の型別）'!S8</f>
        <v>-43</v>
      </c>
      <c r="T8" s="73">
        <f>'死傷災害（令和３年、業種・事故の型別）'!T8-'死傷災害（令和２年、業種・事故の型別）'!T8</f>
        <v>0</v>
      </c>
      <c r="U8" s="73">
        <f>'死傷災害（令和３年、業種・事故の型別）'!U8-'死傷災害（令和２年、業種・事故の型別）'!U8</f>
        <v>-16</v>
      </c>
      <c r="V8" s="73">
        <f>'死傷災害（令和３年、業種・事故の型別）'!V8-'死傷災害（令和２年、業種・事故の型別）'!V8</f>
        <v>11</v>
      </c>
      <c r="W8" s="73">
        <f>'死傷災害（令和３年、業種・事故の型別）'!W8-'死傷災害（令和２年、業種・事故の型別）'!W8</f>
        <v>-3</v>
      </c>
      <c r="X8" s="85">
        <f>'死傷災害（令和３年、業種・事故の型別）'!X8-'死傷災害（令和２年、業種・事故の型別）'!X8</f>
        <v>-31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40</v>
      </c>
      <c r="D9" s="73">
        <f>'死傷災害（令和３年、業種・事故の型別）'!D9-'死傷災害（令和２年、業種・事故の型別）'!D9</f>
        <v>178</v>
      </c>
      <c r="E9" s="73">
        <f>'死傷災害（令和３年、業種・事故の型別）'!E9-'死傷災害（令和２年、業種・事故の型別）'!E9</f>
        <v>11</v>
      </c>
      <c r="F9" s="73">
        <f>'死傷災害（令和３年、業種・事故の型別）'!F9-'死傷災害（令和２年、業種・事故の型別）'!F9</f>
        <v>20</v>
      </c>
      <c r="G9" s="73">
        <f>'死傷災害（令和３年、業種・事故の型別）'!G9-'死傷災害（令和２年、業種・事故の型別）'!G9</f>
        <v>-9</v>
      </c>
      <c r="H9" s="73">
        <f>'死傷災害（令和３年、業種・事故の型別）'!H9-'死傷災害（令和２年、業種・事故の型別）'!H9</f>
        <v>-1</v>
      </c>
      <c r="I9" s="73">
        <f>'死傷災害（令和３年、業種・事故の型別）'!I9-'死傷災害（令和２年、業種・事故の型別）'!I9</f>
        <v>21</v>
      </c>
      <c r="J9" s="73">
        <f>'死傷災害（令和３年、業種・事故の型別）'!J9-'死傷災害（令和２年、業種・事故の型別）'!J9</f>
        <v>-8</v>
      </c>
      <c r="K9" s="73">
        <f>'死傷災害（令和３年、業種・事故の型別）'!K9-'死傷災害（令和２年、業種・事故の型別）'!K9</f>
        <v>-3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-1</v>
      </c>
      <c r="N9" s="73">
        <f>'死傷災害（令和３年、業種・事故の型別）'!N9-'死傷災害（令和２年、業種・事故の型別）'!N9</f>
        <v>-3</v>
      </c>
      <c r="O9" s="73">
        <f>'死傷災害（令和３年、業種・事故の型別）'!O9-'死傷災害（令和２年、業種・事故の型別）'!O9</f>
        <v>0</v>
      </c>
      <c r="P9" s="73">
        <f>'死傷災害（令和３年、業種・事故の型別）'!P9-'死傷災害（令和２年、業種・事故の型別）'!P9</f>
        <v>0</v>
      </c>
      <c r="Q9" s="73">
        <f>'死傷災害（令和３年、業種・事故の型別）'!Q9-'死傷災害（令和２年、業種・事故の型別）'!Q9</f>
        <v>0</v>
      </c>
      <c r="R9" s="73">
        <f>'死傷災害（令和３年、業種・事故の型別）'!R9-'死傷災害（令和２年、業種・事故の型別）'!R9</f>
        <v>0</v>
      </c>
      <c r="S9" s="73">
        <f>'死傷災害（令和３年、業種・事故の型別）'!S9-'死傷災害（令和２年、業種・事故の型別）'!S9</f>
        <v>23</v>
      </c>
      <c r="T9" s="73">
        <f>'死傷災害（令和３年、業種・事故の型別）'!T9-'死傷災害（令和２年、業種・事故の型別）'!T9</f>
        <v>-3</v>
      </c>
      <c r="U9" s="73">
        <f>'死傷災害（令和３年、業種・事故の型別）'!U9-'死傷災害（令和２年、業種・事故の型別）'!U9</f>
        <v>101</v>
      </c>
      <c r="V9" s="73">
        <f>'死傷災害（令和３年、業種・事故の型別）'!V9-'死傷災害（令和２年、業種・事故の型別）'!V9</f>
        <v>12</v>
      </c>
      <c r="W9" s="73">
        <f>'死傷災害（令和３年、業種・事故の型別）'!W9-'死傷災害（令和２年、業種・事故の型別）'!W9</f>
        <v>-4</v>
      </c>
      <c r="X9" s="85">
        <f>'死傷災害（令和３年、業種・事故の型別）'!X9-'死傷災害（令和２年、業種・事故の型別）'!X9</f>
        <v>374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5</v>
      </c>
      <c r="D10" s="73">
        <f>'死傷災害（令和３年、業種・事故の型別）'!D10-'死傷災害（令和２年、業種・事故の型別）'!D10</f>
        <v>4</v>
      </c>
      <c r="E10" s="73">
        <f>'死傷災害（令和３年、業種・事故の型別）'!E10-'死傷災害（令和２年、業種・事故の型別）'!E10</f>
        <v>-4</v>
      </c>
      <c r="F10" s="73">
        <f>'死傷災害（令和３年、業種・事故の型別）'!F10-'死傷災害（令和２年、業種・事故の型別）'!F10</f>
        <v>-6</v>
      </c>
      <c r="G10" s="73">
        <f>'死傷災害（令和３年、業種・事故の型別）'!G10-'死傷災害（令和２年、業種・事故の型別）'!G10</f>
        <v>-3</v>
      </c>
      <c r="H10" s="73">
        <f>'死傷災害（令和３年、業種・事故の型別）'!H10-'死傷災害（令和２年、業種・事故の型別）'!H10</f>
        <v>3</v>
      </c>
      <c r="I10" s="73">
        <f>'死傷災害（令和３年、業種・事故の型別）'!I10-'死傷災害（令和２年、業種・事故の型別）'!I10</f>
        <v>-3</v>
      </c>
      <c r="J10" s="73">
        <f>'死傷災害（令和３年、業種・事故の型別）'!J10-'死傷災害（令和２年、業種・事故の型別）'!J10</f>
        <v>-4</v>
      </c>
      <c r="K10" s="73">
        <f>'死傷災害（令和３年、業種・事故の型別）'!K10-'死傷災害（令和２年、業種・事故の型別）'!K10</f>
        <v>-2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0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2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2</v>
      </c>
      <c r="V10" s="73">
        <f>'死傷災害（令和３年、業種・事故の型別）'!V10-'死傷災害（令和２年、業種・事故の型別）'!V10</f>
        <v>-1</v>
      </c>
      <c r="W10" s="73">
        <f>'死傷災害（令和３年、業種・事故の型別）'!W10-'死傷災害（令和２年、業種・事故の型別）'!W10</f>
        <v>-1</v>
      </c>
      <c r="X10" s="85">
        <f>'死傷災害（令和３年、業種・事故の型別）'!X10-'死傷災害（令和２年、業種・事故の型別）'!X10</f>
        <v>-8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10</v>
      </c>
      <c r="D11" s="73">
        <f>'死傷災害（令和３年、業種・事故の型別）'!D11-'死傷災害（令和２年、業種・事故の型別）'!D11</f>
        <v>10</v>
      </c>
      <c r="E11" s="73">
        <f>'死傷災害（令和３年、業種・事故の型別）'!E11-'死傷災害（令和２年、業種・事故の型別）'!E11</f>
        <v>-3</v>
      </c>
      <c r="F11" s="73">
        <f>'死傷災害（令和３年、業種・事故の型別）'!F11-'死傷災害（令和２年、業種・事故の型別）'!F11</f>
        <v>-4</v>
      </c>
      <c r="G11" s="73">
        <f>'死傷災害（令和３年、業種・事故の型別）'!G11-'死傷災害（令和２年、業種・事故の型別）'!G11</f>
        <v>-4</v>
      </c>
      <c r="H11" s="73">
        <f>'死傷災害（令和３年、業種・事故の型別）'!H11-'死傷災害（令和２年、業種・事故の型別）'!H11</f>
        <v>-2</v>
      </c>
      <c r="I11" s="73">
        <f>'死傷災害（令和３年、業種・事故の型別）'!I11-'死傷災害（令和２年、業種・事故の型別）'!I11</f>
        <v>-2</v>
      </c>
      <c r="J11" s="73">
        <f>'死傷災害（令和３年、業種・事故の型別）'!J11-'死傷災害（令和２年、業種・事故の型別）'!J11</f>
        <v>-12</v>
      </c>
      <c r="K11" s="73">
        <f>'死傷災害（令和３年、業種・事故の型別）'!K11-'死傷災害（令和２年、業種・事故の型別）'!K11</f>
        <v>0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-1</v>
      </c>
      <c r="N11" s="73">
        <f>'死傷災害（令和３年、業種・事故の型別）'!N11-'死傷災害（令和２年、業種・事故の型別）'!N11</f>
        <v>0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0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0</v>
      </c>
      <c r="S11" s="73">
        <f>'死傷災害（令和３年、業種・事故の型別）'!S11-'死傷災害（令和２年、業種・事故の型別）'!S11</f>
        <v>2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3</v>
      </c>
      <c r="V11" s="73">
        <f>'死傷災害（令和３年、業種・事故の型別）'!V11-'死傷災害（令和２年、業種・事故の型別）'!V11</f>
        <v>-1</v>
      </c>
      <c r="W11" s="73">
        <f>'死傷災害（令和３年、業種・事故の型別）'!W11-'死傷災害（令和２年、業種・事故の型別）'!W11</f>
        <v>-1</v>
      </c>
      <c r="X11" s="85">
        <f>'死傷災害（令和３年、業種・事故の型別）'!X11-'死傷災害（令和２年、業種・事故の型別）'!X11</f>
        <v>-5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-19</v>
      </c>
      <c r="D12" s="73">
        <f>'死傷災害（令和３年、業種・事故の型別）'!D12-'死傷災害（令和２年、業種・事故の型別）'!D12</f>
        <v>10</v>
      </c>
      <c r="E12" s="73">
        <f>'死傷災害（令和３年、業種・事故の型別）'!E12-'死傷災害（令和２年、業種・事故の型別）'!E12</f>
        <v>-2</v>
      </c>
      <c r="F12" s="73">
        <f>'死傷災害（令和３年、業種・事故の型別）'!F12-'死傷災害（令和２年、業種・事故の型別）'!F12</f>
        <v>-4</v>
      </c>
      <c r="G12" s="73">
        <f>'死傷災害（令和３年、業種・事故の型別）'!G12-'死傷災害（令和２年、業種・事故の型別）'!G12</f>
        <v>4</v>
      </c>
      <c r="H12" s="73">
        <f>'死傷災害（令和３年、業種・事故の型別）'!H12-'死傷災害（令和２年、業種・事故の型別）'!H12</f>
        <v>-10</v>
      </c>
      <c r="I12" s="73">
        <f>'死傷災害（令和３年、業種・事故の型別）'!I12-'死傷災害（令和２年、業種・事故の型別）'!I12</f>
        <v>24</v>
      </c>
      <c r="J12" s="73">
        <f>'死傷災害（令和３年、業種・事故の型別）'!J12-'死傷災害（令和２年、業種・事故の型別）'!J12</f>
        <v>-16</v>
      </c>
      <c r="K12" s="73">
        <f>'死傷災害（令和３年、業種・事故の型別）'!K12-'死傷災害（令和２年、業種・事故の型別）'!K12</f>
        <v>1</v>
      </c>
      <c r="L12" s="73">
        <f>'死傷災害（令和３年、業種・事故の型別）'!L12-'死傷災害（令和２年、業種・事故の型別）'!L12</f>
        <v>2</v>
      </c>
      <c r="M12" s="73">
        <f>'死傷災害（令和３年、業種・事故の型別）'!M12-'死傷災害（令和２年、業種・事故の型別）'!M12</f>
        <v>2</v>
      </c>
      <c r="N12" s="73">
        <f>'死傷災害（令和３年、業種・事故の型別）'!N12-'死傷災害（令和２年、業種・事故の型別）'!N12</f>
        <v>5</v>
      </c>
      <c r="O12" s="73">
        <f>'死傷災害（令和３年、業種・事故の型別）'!O12-'死傷災害（令和２年、業種・事故の型別）'!O12</f>
        <v>1</v>
      </c>
      <c r="P12" s="73">
        <f>'死傷災害（令和３年、業種・事故の型別）'!P12-'死傷災害（令和２年、業種・事故の型別）'!P12</f>
        <v>0</v>
      </c>
      <c r="Q12" s="73">
        <f>'死傷災害（令和３年、業種・事故の型別）'!Q12-'死傷災害（令和２年、業種・事故の型別）'!Q12</f>
        <v>0</v>
      </c>
      <c r="R12" s="73">
        <f>'死傷災害（令和３年、業種・事故の型別）'!R12-'死傷災害（令和２年、業種・事故の型別）'!R12</f>
        <v>0</v>
      </c>
      <c r="S12" s="73">
        <f>'死傷災害（令和３年、業種・事故の型別）'!S12-'死傷災害（令和２年、業種・事故の型別）'!S12</f>
        <v>4</v>
      </c>
      <c r="T12" s="73">
        <f>'死傷災害（令和３年、業種・事故の型別）'!T12-'死傷災害（令和２年、業種・事故の型別）'!T12</f>
        <v>0</v>
      </c>
      <c r="U12" s="73">
        <f>'死傷災害（令和３年、業種・事故の型別）'!U12-'死傷災害（令和２年、業種・事故の型別）'!U12</f>
        <v>16</v>
      </c>
      <c r="V12" s="73">
        <f>'死傷災害（令和３年、業種・事故の型別）'!V12-'死傷災害（令和２年、業種・事故の型別）'!V12</f>
        <v>1</v>
      </c>
      <c r="W12" s="73">
        <f>'死傷災害（令和３年、業種・事故の型別）'!W12-'死傷災害（令和２年、業種・事故の型別）'!W12</f>
        <v>1</v>
      </c>
      <c r="X12" s="85">
        <f>'死傷災害（令和３年、業種・事故の型別）'!X12-'死傷災害（令和２年、業種・事故の型別）'!X12</f>
        <v>20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59</v>
      </c>
      <c r="D13" s="79">
        <f>'死傷災害（令和３年、業種・事故の型別）'!D13-'死傷災害（令和２年、業種・事故の型別）'!D13</f>
        <v>1128</v>
      </c>
      <c r="E13" s="79">
        <f>'死傷災害（令和３年、業種・事故の型別）'!E13-'死傷災害（令和２年、業種・事故の型別）'!E13</f>
        <v>47</v>
      </c>
      <c r="F13" s="79">
        <f>'死傷災害（令和３年、業種・事故の型別）'!F13-'死傷災害（令和２年、業種・事故の型別）'!F13</f>
        <v>40</v>
      </c>
      <c r="G13" s="79">
        <f>'死傷災害（令和３年、業種・事故の型別）'!G13-'死傷災害（令和２年、業種・事故の型別）'!G13</f>
        <v>6</v>
      </c>
      <c r="H13" s="79">
        <f>'死傷災害（令和３年、業種・事故の型別）'!H13-'死傷災害（令和２年、業種・事故の型別）'!H13</f>
        <v>25</v>
      </c>
      <c r="I13" s="79">
        <f>'死傷災害（令和３年、業種・事故の型別）'!I13-'死傷災害（令和２年、業種・事故の型別）'!I13</f>
        <v>78</v>
      </c>
      <c r="J13" s="79">
        <f>'死傷災害（令和３年、業種・事故の型別）'!J13-'死傷災害（令和２年、業種・事故の型別）'!J13</f>
        <v>2</v>
      </c>
      <c r="K13" s="79">
        <f>'死傷災害（令和３年、業種・事故の型別）'!K13-'死傷災害（令和２年、業種・事故の型別）'!K13</f>
        <v>-3</v>
      </c>
      <c r="L13" s="79">
        <f>'死傷災害（令和３年、業種・事故の型別）'!L13-'死傷災害（令和２年、業種・事故の型別）'!L13</f>
        <v>0</v>
      </c>
      <c r="M13" s="79">
        <f>'死傷災害（令和３年、業種・事故の型別）'!M13-'死傷災害（令和２年、業種・事故の型別）'!M13</f>
        <v>14</v>
      </c>
      <c r="N13" s="79">
        <f>'死傷災害（令和３年、業種・事故の型別）'!N13-'死傷災害（令和２年、業種・事故の型別）'!N13</f>
        <v>11</v>
      </c>
      <c r="O13" s="79">
        <f>'死傷災害（令和３年、業種・事故の型別）'!O13-'死傷災害（令和２年、業種・事故の型別）'!O13</f>
        <v>2</v>
      </c>
      <c r="P13" s="79">
        <f>'死傷災害（令和３年、業種・事故の型別）'!P13-'死傷災害（令和２年、業種・事故の型別）'!P13</f>
        <v>0</v>
      </c>
      <c r="Q13" s="79">
        <f>'死傷災害（令和３年、業種・事故の型別）'!Q13-'死傷災害（令和２年、業種・事故の型別）'!Q13</f>
        <v>-2</v>
      </c>
      <c r="R13" s="79">
        <f>'死傷災害（令和３年、業種・事故の型別）'!R13-'死傷災害（令和２年、業種・事故の型別）'!R13</f>
        <v>3</v>
      </c>
      <c r="S13" s="79">
        <f>'死傷災害（令和３年、業種・事故の型別）'!S13-'死傷災害（令和２年、業種・事故の型別）'!S13</f>
        <v>114</v>
      </c>
      <c r="T13" s="79">
        <f>'死傷災害（令和３年、業種・事故の型別）'!T13-'死傷災害（令和２年、業種・事故の型別）'!T13</f>
        <v>-2</v>
      </c>
      <c r="U13" s="79">
        <f>'死傷災害（令和３年、業種・事故の型別）'!U13-'死傷災害（令和２年、業種・事故の型別）'!U13</f>
        <v>333</v>
      </c>
      <c r="V13" s="79">
        <f>'死傷災害（令和３年、業種・事故の型別）'!V13-'死傷災害（令和２年、業種・事故の型別）'!V13</f>
        <v>2924</v>
      </c>
      <c r="W13" s="79">
        <f>'死傷災害（令和３年、業種・事故の型別）'!W13-'死傷災害（令和２年、業種・事故の型別）'!W13</f>
        <v>3</v>
      </c>
      <c r="X13" s="153">
        <f>'死傷災害（令和３年、業種・事故の型別）'!X13-'死傷災害（令和２年、業種・事故の型別）'!X13</f>
        <v>4782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（令和３年４月５日現在）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'死傷災害（令和３年、業種・事故の型別）'!C23-'死傷災害（令和２年、業種・事故の型別）'!C23</f>
        <v>22</v>
      </c>
      <c r="D23" s="154">
        <f>'死傷災害（令和３年、業種・事故の型別）'!D23-'死傷災害（令和２年、業種・事故の型別）'!D23</f>
        <v>485</v>
      </c>
      <c r="E23" s="154">
        <f>'死傷災害（令和３年、業種・事故の型別）'!E23-'死傷災害（令和２年、業種・事故の型別）'!E23</f>
        <v>25</v>
      </c>
      <c r="F23" s="154">
        <f>'死傷災害（令和３年、業種・事故の型別）'!F23-'死傷災害（令和２年、業種・事故の型別）'!F23</f>
        <v>31</v>
      </c>
      <c r="G23" s="154">
        <f>'死傷災害（令和３年、業種・事故の型別）'!G23-'死傷災害（令和２年、業種・事故の型別）'!G23</f>
        <v>12</v>
      </c>
      <c r="H23" s="154">
        <f>'死傷災害（令和３年、業種・事故の型別）'!H23-'死傷災害（令和２年、業種・事故の型別）'!H23</f>
        <v>8</v>
      </c>
      <c r="I23" s="154">
        <f>'死傷災害（令和３年、業種・事故の型別）'!I23-'死傷災害（令和２年、業種・事故の型別）'!I23</f>
        <v>20</v>
      </c>
      <c r="J23" s="154">
        <f>'死傷災害（令和３年、業種・事故の型別）'!J23-'死傷災害（令和２年、業種・事故の型別）'!J23</f>
        <v>19</v>
      </c>
      <c r="K23" s="154">
        <f>'死傷災害（令和３年、業種・事故の型別）'!K23-'死傷災害（令和２年、業種・事故の型別）'!K23</f>
        <v>-1</v>
      </c>
      <c r="L23" s="154">
        <f>'死傷災害（令和３年、業種・事故の型別）'!L23-'死傷災害（令和２年、業種・事故の型別）'!L23</f>
        <v>0</v>
      </c>
      <c r="M23" s="154">
        <f>'死傷災害（令和３年、業種・事故の型別）'!M23-'死傷災害（令和２年、業種・事故の型別）'!M23</f>
        <v>6</v>
      </c>
      <c r="N23" s="154">
        <f>'死傷災害（令和３年、業種・事故の型別）'!N23-'死傷災害（令和２年、業種・事故の型別）'!N23</f>
        <v>-1</v>
      </c>
      <c r="O23" s="154">
        <f>'死傷災害（令和３年、業種・事故の型別）'!O23-'死傷災害（令和２年、業種・事故の型別）'!O23</f>
        <v>1</v>
      </c>
      <c r="P23" s="154">
        <f>'死傷災害（令和３年、業種・事故の型別）'!P23-'死傷災害（令和２年、業種・事故の型別）'!P23</f>
        <v>-1</v>
      </c>
      <c r="Q23" s="154">
        <f>'死傷災害（令和３年、業種・事故の型別）'!Q23-'死傷災害（令和２年、業種・事故の型別）'!Q23</f>
        <v>-1</v>
      </c>
      <c r="R23" s="154">
        <f>'死傷災害（令和３年、業種・事故の型別）'!R23-'死傷災害（令和２年、業種・事故の型別）'!R23</f>
        <v>2</v>
      </c>
      <c r="S23" s="154">
        <f>'死傷災害（令和３年、業種・事故の型別）'!S23-'死傷災害（令和２年、業種・事故の型別）'!S23</f>
        <v>42</v>
      </c>
      <c r="T23" s="154">
        <f>'死傷災害（令和３年、業種・事故の型別）'!T23-'死傷災害（令和２年、業種・事故の型別）'!T23</f>
        <v>-2</v>
      </c>
      <c r="U23" s="154">
        <f>'死傷災害（令和３年、業種・事故の型別）'!U23-'死傷災害（令和２年、業種・事故の型別）'!U23</f>
        <v>83</v>
      </c>
      <c r="V23" s="154">
        <f>'死傷災害（令和３年、業種・事故の型別）'!V23-'死傷災害（令和２年、業種・事故の型別）'!V23</f>
        <v>54</v>
      </c>
      <c r="W23" s="154">
        <f>'死傷災害（令和３年、業種・事故の型別）'!W23-'死傷災害（令和２年、業種・事故の型別）'!W23</f>
        <v>3</v>
      </c>
      <c r="X23" s="155">
        <f>'死傷災害（令和３年、業種・事故の型別）'!X23-'死傷災害（令和２年、業種・事故の型別）'!X23</f>
        <v>807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10</v>
      </c>
      <c r="D24" s="154">
        <f>'死傷災害（令和３年、業種・事故の型別）'!D24-'死傷災害（令和２年、業種・事故の型別）'!D24</f>
        <v>401</v>
      </c>
      <c r="E24" s="154">
        <f>'死傷災害（令和３年、業種・事故の型別）'!E24-'死傷災害（令和２年、業種・事故の型別）'!E24</f>
        <v>21</v>
      </c>
      <c r="F24" s="154">
        <f>'死傷災害（令和３年、業種・事故の型別）'!F24-'死傷災害（令和２年、業種・事故の型別）'!F24</f>
        <v>31</v>
      </c>
      <c r="G24" s="154">
        <f>'死傷災害（令和３年、業種・事故の型別）'!G24-'死傷災害（令和２年、業種・事故の型別）'!G24</f>
        <v>9</v>
      </c>
      <c r="H24" s="154">
        <f>'死傷災害（令和３年、業種・事故の型別）'!H24-'死傷災害（令和２年、業種・事故の型別）'!H24</f>
        <v>-2</v>
      </c>
      <c r="I24" s="154">
        <f>'死傷災害（令和３年、業種・事故の型別）'!I24-'死傷災害（令和２年、業種・事故の型別）'!I24</f>
        <v>16</v>
      </c>
      <c r="J24" s="154">
        <f>'死傷災害（令和３年、業種・事故の型別）'!J24-'死傷災害（令和２年、業種・事故の型別）'!J24</f>
        <v>28</v>
      </c>
      <c r="K24" s="154">
        <f>'死傷災害（令和３年、業種・事故の型別）'!K24-'死傷災害（令和２年、業種・事故の型別）'!K24</f>
        <v>2</v>
      </c>
      <c r="L24" s="154">
        <f>'死傷災害（令和３年、業種・事故の型別）'!L24-'死傷災害（令和２年、業種・事故の型別）'!L24</f>
        <v>0</v>
      </c>
      <c r="M24" s="154">
        <f>'死傷災害（令和３年、業種・事故の型別）'!M24-'死傷災害（令和２年、業種・事故の型別）'!M24</f>
        <v>5</v>
      </c>
      <c r="N24" s="154">
        <f>'死傷災害（令和３年、業種・事故の型別）'!N24-'死傷災害（令和２年、業種・事故の型別）'!N24</f>
        <v>-1</v>
      </c>
      <c r="O24" s="154">
        <f>'死傷災害（令和３年、業種・事故の型別）'!O24-'死傷災害（令和２年、業種・事故の型別）'!O24</f>
        <v>0</v>
      </c>
      <c r="P24" s="154">
        <f>'死傷災害（令和３年、業種・事故の型別）'!P24-'死傷災害（令和２年、業種・事故の型別）'!P24</f>
        <v>0</v>
      </c>
      <c r="Q24" s="154">
        <f>'死傷災害（令和３年、業種・事故の型別）'!Q24-'死傷災害（令和２年、業種・事故の型別）'!Q24</f>
        <v>0</v>
      </c>
      <c r="R24" s="154">
        <f>'死傷災害（令和３年、業種・事故の型別）'!R24-'死傷災害（令和２年、業種・事故の型別）'!R24</f>
        <v>2</v>
      </c>
      <c r="S24" s="154">
        <f>'死傷災害（令和３年、業種・事故の型別）'!S24-'死傷災害（令和２年、業種・事故の型別）'!S24</f>
        <v>47</v>
      </c>
      <c r="T24" s="154">
        <f>'死傷災害（令和３年、業種・事故の型別）'!T24-'死傷災害（令和２年、業種・事故の型別）'!T24</f>
        <v>-1</v>
      </c>
      <c r="U24" s="154">
        <f>'死傷災害（令和３年、業種・事故の型別）'!U24-'死傷災害（令和２年、業種・事故の型別）'!U24</f>
        <v>71</v>
      </c>
      <c r="V24" s="154">
        <f>'死傷災害（令和３年、業種・事故の型別）'!V24-'死傷災害（令和２年、業種・事故の型別）'!V24</f>
        <v>36</v>
      </c>
      <c r="W24" s="154">
        <f>'死傷災害（令和３年、業種・事故の型別）'!W24-'死傷災害（令和２年、業種・事故の型別）'!W24</f>
        <v>3</v>
      </c>
      <c r="X24" s="155">
        <f>'死傷災害（令和３年、業種・事故の型別）'!X24-'死傷災害（令和２年、業種・事故の型別）'!X24</f>
        <v>678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'死傷災害（令和３年、業種・事故の型別）'!C25-'死傷災害（令和２年、業種・事故の型別）'!C25</f>
        <v>1</v>
      </c>
      <c r="D25" s="154">
        <f>'死傷災害（令和３年、業種・事故の型別）'!D25-'死傷災害（令和２年、業種・事故の型別）'!D25</f>
        <v>12</v>
      </c>
      <c r="E25" s="154">
        <f>'死傷災害（令和３年、業種・事故の型別）'!E25-'死傷災害（令和２年、業種・事故の型別）'!E25</f>
        <v>0</v>
      </c>
      <c r="F25" s="154">
        <f>'死傷災害（令和３年、業種・事故の型別）'!F25-'死傷災害（令和２年、業種・事故の型別）'!F25</f>
        <v>-1</v>
      </c>
      <c r="G25" s="154">
        <f>'死傷災害（令和３年、業種・事故の型別）'!G25-'死傷災害（令和２年、業種・事故の型別）'!G25</f>
        <v>0</v>
      </c>
      <c r="H25" s="154">
        <f>'死傷災害（令和３年、業種・事故の型別）'!H25-'死傷災害（令和２年、業種・事故の型別）'!H25</f>
        <v>0</v>
      </c>
      <c r="I25" s="154">
        <f>'死傷災害（令和３年、業種・事故の型別）'!I25-'死傷災害（令和２年、業種・事故の型別）'!I25</f>
        <v>0</v>
      </c>
      <c r="J25" s="154">
        <f>'死傷災害（令和３年、業種・事故の型別）'!J25-'死傷災害（令和２年、業種・事故の型別）'!J25</f>
        <v>3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1</v>
      </c>
      <c r="N25" s="154">
        <f>'死傷災害（令和３年、業種・事故の型別）'!N25-'死傷災害（令和２年、業種・事故の型別）'!N25</f>
        <v>0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-2</v>
      </c>
      <c r="T25" s="154">
        <f>'死傷災害（令和３年、業種・事故の型別）'!T25-'死傷災害（令和２年、業種・事故の型別）'!T25</f>
        <v>1</v>
      </c>
      <c r="U25" s="154">
        <f>'死傷災害（令和３年、業種・事故の型別）'!U25-'死傷災害（令和２年、業種・事故の型別）'!U25</f>
        <v>-1</v>
      </c>
      <c r="V25" s="154">
        <f>'死傷災害（令和３年、業種・事故の型別）'!V25-'死傷災害（令和２年、業種・事故の型別）'!V25</f>
        <v>3</v>
      </c>
      <c r="W25" s="154">
        <f>'死傷災害（令和３年、業種・事故の型別）'!W25-'死傷災害（令和２年、業種・事故の型別）'!W25</f>
        <v>0</v>
      </c>
      <c r="X25" s="155">
        <f>'死傷災害（令和３年、業種・事故の型別）'!X25-'死傷災害（令和２年、業種・事故の型別）'!X25</f>
        <v>17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'死傷災害（令和３年、業種・事故の型別）'!C26-'死傷災害（令和２年、業種・事故の型別）'!C26</f>
        <v>9</v>
      </c>
      <c r="D26" s="154">
        <f>'死傷災害（令和３年、業種・事故の型別）'!D26-'死傷災害（令和２年、業種・事故の型別）'!D26</f>
        <v>42</v>
      </c>
      <c r="E26" s="154">
        <f>'死傷災害（令和３年、業種・事故の型別）'!E26-'死傷災害（令和２年、業種・事故の型別）'!E26</f>
        <v>4</v>
      </c>
      <c r="F26" s="154">
        <f>'死傷災害（令和３年、業種・事故の型別）'!F26-'死傷災害（令和２年、業種・事故の型別）'!F26</f>
        <v>1</v>
      </c>
      <c r="G26" s="154">
        <f>'死傷災害（令和３年、業種・事故の型別）'!G26-'死傷災害（令和２年、業種・事故の型別）'!G26</f>
        <v>-2</v>
      </c>
      <c r="H26" s="154">
        <f>'死傷災害（令和３年、業種・事故の型別）'!H26-'死傷災害（令和２年、業種・事故の型別）'!H26</f>
        <v>1</v>
      </c>
      <c r="I26" s="154">
        <f>'死傷災害（令和３年、業種・事故の型別）'!I26-'死傷災害（令和２年、業種・事故の型別）'!I26</f>
        <v>3</v>
      </c>
      <c r="J26" s="154">
        <f>'死傷災害（令和３年、業種・事故の型別）'!J26-'死傷災害（令和２年、業種・事故の型別）'!J26</f>
        <v>0</v>
      </c>
      <c r="K26" s="154">
        <f>'死傷災害（令和３年、業種・事故の型別）'!K26-'死傷災害（令和２年、業種・事故の型別）'!K26</f>
        <v>0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0</v>
      </c>
      <c r="N26" s="154">
        <f>'死傷災害（令和３年、業種・事故の型別）'!N26-'死傷災害（令和２年、業種・事故の型別）'!N26</f>
        <v>0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48</v>
      </c>
      <c r="T26" s="154">
        <f>'死傷災害（令和３年、業種・事故の型別）'!T26-'死傷災害（令和２年、業種・事故の型別）'!T26</f>
        <v>-2</v>
      </c>
      <c r="U26" s="154">
        <f>'死傷災害（令和３年、業種・事故の型別）'!U26-'死傷災害（令和２年、業種・事故の型別）'!U26</f>
        <v>7</v>
      </c>
      <c r="V26" s="154">
        <f>'死傷災害（令和３年、業種・事故の型別）'!V26-'死傷災害（令和２年、業種・事故の型別）'!V26</f>
        <v>25</v>
      </c>
      <c r="W26" s="154">
        <f>'死傷災害（令和３年、業種・事故の型別）'!W26-'死傷災害（令和２年、業種・事故の型別）'!W26</f>
        <v>1</v>
      </c>
      <c r="X26" s="155">
        <f>'死傷災害（令和３年、業種・事故の型別）'!X26-'死傷災害（令和２年、業種・事故の型別）'!X26</f>
        <v>137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'死傷災害（令和３年、業種・事故の型別）'!C27-'死傷災害（令和２年、業種・事故の型別）'!C27</f>
        <v>48</v>
      </c>
      <c r="D27" s="154">
        <f>'死傷災害（令和３年、業種・事故の型別）'!D27-'死傷災害（令和２年、業種・事故の型別）'!D27</f>
        <v>274</v>
      </c>
      <c r="E27" s="154">
        <f>'死傷災害（令和３年、業種・事故の型別）'!E27-'死傷災害（令和２年、業種・事故の型別）'!E27</f>
        <v>31</v>
      </c>
      <c r="F27" s="154">
        <f>'死傷災害（令和３年、業種・事故の型別）'!F27-'死傷災害（令和２年、業種・事故の型別）'!F27</f>
        <v>0</v>
      </c>
      <c r="G27" s="154">
        <f>'死傷災害（令和３年、業種・事故の型別）'!G27-'死傷災害（令和２年、業種・事故の型別）'!G27</f>
        <v>-2</v>
      </c>
      <c r="H27" s="154">
        <f>'死傷災害（令和３年、業種・事故の型別）'!H27-'死傷災害（令和２年、業種・事故の型別）'!H27</f>
        <v>17</v>
      </c>
      <c r="I27" s="154">
        <f>'死傷災害（令和３年、業種・事故の型別）'!I27-'死傷災害（令和２年、業種・事故の型別）'!I27</f>
        <v>13</v>
      </c>
      <c r="J27" s="154">
        <f>'死傷災害（令和３年、業種・事故の型別）'!J27-'死傷災害（令和２年、業種・事故の型別）'!J27</f>
        <v>20</v>
      </c>
      <c r="K27" s="154">
        <f>'死傷災害（令和３年、業種・事故の型別）'!K27-'死傷災害（令和２年、業種・事故の型別）'!K27</f>
        <v>0</v>
      </c>
      <c r="L27" s="154">
        <f>'死傷災害（令和３年、業種・事故の型別）'!L27-'死傷災害（令和２年、業種・事故の型別）'!L27</f>
        <v>0</v>
      </c>
      <c r="M27" s="154">
        <f>'死傷災害（令和３年、業種・事故の型別）'!M27-'死傷災害（令和２年、業種・事故の型別）'!M27</f>
        <v>4</v>
      </c>
      <c r="N27" s="154">
        <f>'死傷災害（令和３年、業種・事故の型別）'!N27-'死傷災害（令和２年、業種・事故の型別）'!N27</f>
        <v>8</v>
      </c>
      <c r="O27" s="154">
        <f>'死傷災害（令和３年、業種・事故の型別）'!O27-'死傷災害（令和２年、業種・事故の型別）'!O27</f>
        <v>1</v>
      </c>
      <c r="P27" s="154">
        <f>'死傷災害（令和３年、業種・事故の型別）'!P27-'死傷災害（令和２年、業種・事故の型別）'!P27</f>
        <v>0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0</v>
      </c>
      <c r="S27" s="154">
        <f>'死傷災害（令和３年、業種・事故の型別）'!S27-'死傷災害（令和２年、業種・事故の型別）'!S27</f>
        <v>16</v>
      </c>
      <c r="T27" s="154">
        <f>'死傷災害（令和３年、業種・事故の型別）'!T27-'死傷災害（令和２年、業種・事故の型別）'!T27</f>
        <v>2</v>
      </c>
      <c r="U27" s="154">
        <f>'死傷災害（令和３年、業種・事故の型別）'!U27-'死傷災害（令和２年、業種・事故の型別）'!U27</f>
        <v>192</v>
      </c>
      <c r="V27" s="154">
        <f>'死傷災害（令和３年、業種・事故の型別）'!V27-'死傷災害（令和２年、業種・事故の型別）'!V27</f>
        <v>2728</v>
      </c>
      <c r="W27" s="154">
        <f>'死傷災害（令和３年、業種・事故の型別）'!W27-'死傷災害（令和２年、業種・事故の型別）'!W27</f>
        <v>-4</v>
      </c>
      <c r="X27" s="155">
        <f>'死傷災害（令和３年、業種・事故の型別）'!X27-'死傷災害（令和２年、業種・事故の型別）'!X27</f>
        <v>3348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32</v>
      </c>
      <c r="D28" s="154">
        <f>'死傷災害（令和３年、業種・事故の型別）'!D28-'死傷災害（令和２年、業種・事故の型別）'!D28</f>
        <v>171</v>
      </c>
      <c r="E28" s="154">
        <f>'死傷災害（令和３年、業種・事故の型別）'!E28-'死傷災害（令和２年、業種・事故の型別）'!E28</f>
        <v>23</v>
      </c>
      <c r="F28" s="154">
        <f>'死傷災害（令和３年、業種・事故の型別）'!F28-'死傷災害（令和２年、業種・事故の型別）'!F28</f>
        <v>2</v>
      </c>
      <c r="G28" s="154">
        <f>'死傷災害（令和３年、業種・事故の型別）'!G28-'死傷災害（令和２年、業種・事故の型別）'!G28</f>
        <v>-1</v>
      </c>
      <c r="H28" s="154">
        <f>'死傷災害（令和３年、業種・事故の型別）'!H28-'死傷災害（令和２年、業種・事故の型別）'!H28</f>
        <v>4</v>
      </c>
      <c r="I28" s="154">
        <f>'死傷災害（令和３年、業種・事故の型別）'!I28-'死傷災害（令和２年、業種・事故の型別）'!I28</f>
        <v>5</v>
      </c>
      <c r="J28" s="154">
        <f>'死傷災害（令和３年、業種・事故の型別）'!J28-'死傷災害（令和２年、業種・事故の型別）'!J28</f>
        <v>19</v>
      </c>
      <c r="K28" s="154">
        <f>'死傷災害（令和３年、業種・事故の型別）'!K28-'死傷災害（令和２年、業種・事故の型別）'!K28</f>
        <v>0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2</v>
      </c>
      <c r="N28" s="154">
        <f>'死傷災害（令和３年、業種・事故の型別）'!N28-'死傷災害（令和２年、業種・事故の型別）'!N28</f>
        <v>7</v>
      </c>
      <c r="O28" s="154">
        <f>'死傷災害（令和３年、業種・事故の型別）'!O28-'死傷災害（令和２年、業種・事故の型別）'!O28</f>
        <v>1</v>
      </c>
      <c r="P28" s="154">
        <f>'死傷災害（令和３年、業種・事故の型別）'!P28-'死傷災害（令和２年、業種・事故の型別）'!P28</f>
        <v>0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20</v>
      </c>
      <c r="T28" s="154">
        <f>'死傷災害（令和３年、業種・事故の型別）'!T28-'死傷災害（令和２年、業種・事故の型別）'!T28</f>
        <v>3</v>
      </c>
      <c r="U28" s="154">
        <f>'死傷災害（令和３年、業種・事故の型別）'!U28-'死傷災害（令和２年、業種・事故の型別）'!U28</f>
        <v>148</v>
      </c>
      <c r="V28" s="154">
        <f>'死傷災害（令和３年、業種・事故の型別）'!V28-'死傷災害（令和２年、業種・事故の型別）'!V28</f>
        <v>1106</v>
      </c>
      <c r="W28" s="154">
        <f>'死傷災害（令和３年、業種・事故の型別）'!W28-'死傷災害（令和２年、業種・事故の型別）'!W28</f>
        <v>-2</v>
      </c>
      <c r="X28" s="155">
        <f>'死傷災害（令和３年、業種・事故の型別）'!X28-'死傷災害（令和２年、業種・事故の型別）'!X28</f>
        <v>1540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'死傷災害（令和３年、業種・事故の型別）'!C29-'死傷災害（令和２年、業種・事故の型別）'!C29</f>
        <v>-36</v>
      </c>
      <c r="D29" s="154">
        <f>'死傷災害（令和３年、業種・事故の型別）'!D29-'死傷災害（令和２年、業種・事故の型別）'!D29</f>
        <v>53</v>
      </c>
      <c r="E29" s="154">
        <f>'死傷災害（令和３年、業種・事故の型別）'!E29-'死傷災害（令和２年、業種・事故の型別）'!E29</f>
        <v>-14</v>
      </c>
      <c r="F29" s="154">
        <f>'死傷災害（令和３年、業種・事故の型別）'!F29-'死傷災害（令和２年、業種・事故の型別）'!F29</f>
        <v>1</v>
      </c>
      <c r="G29" s="154">
        <f>'死傷災害（令和３年、業種・事故の型別）'!G29-'死傷災害（令和２年、業種・事故の型別）'!G29</f>
        <v>-1</v>
      </c>
      <c r="H29" s="154">
        <f>'死傷災害（令和３年、業種・事故の型別）'!H29-'死傷災害（令和２年、業種・事故の型別）'!H29</f>
        <v>7</v>
      </c>
      <c r="I29" s="154">
        <f>'死傷災害（令和３年、業種・事故の型別）'!I29-'死傷災害（令和２年、業種・事故の型別）'!I29</f>
        <v>11</v>
      </c>
      <c r="J29" s="154">
        <f>'死傷災害（令和３年、業種・事故の型別）'!J29-'死傷災害（令和２年、業種・事故の型別）'!J29</f>
        <v>-34</v>
      </c>
      <c r="K29" s="154">
        <f>'死傷災害（令和３年、業種・事故の型別）'!K29-'死傷災害（令和２年、業種・事故の型別）'!K29</f>
        <v>-1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7</v>
      </c>
      <c r="N29" s="154">
        <f>'死傷災害（令和３年、業種・事故の型別）'!N29-'死傷災害（令和２年、業種・事故の型別）'!N29</f>
        <v>0</v>
      </c>
      <c r="O29" s="154">
        <f>'死傷災害（令和３年、業種・事故の型別）'!O29-'死傷災害（令和２年、業種・事故の型別）'!O29</f>
        <v>0</v>
      </c>
      <c r="P29" s="154">
        <f>'死傷災害（令和３年、業種・事故の型別）'!P29-'死傷災害（令和２年、業種・事故の型別）'!P29</f>
        <v>-1</v>
      </c>
      <c r="Q29" s="154">
        <f>'死傷災害（令和３年、業種・事故の型別）'!Q29-'死傷災害（令和２年、業種・事故の型別）'!Q29</f>
        <v>-1</v>
      </c>
      <c r="R29" s="154">
        <f>'死傷災害（令和３年、業種・事故の型別）'!R29-'死傷災害（令和２年、業種・事故の型別）'!R29</f>
        <v>2</v>
      </c>
      <c r="S29" s="154">
        <f>'死傷災害（令和３年、業種・事故の型別）'!S29-'死傷災害（令和２年、業種・事故の型別）'!S29</f>
        <v>24</v>
      </c>
      <c r="T29" s="154">
        <f>'死傷災害（令和３年、業種・事故の型別）'!T29-'死傷災害（令和２年、業種・事故の型別）'!T29</f>
        <v>0</v>
      </c>
      <c r="U29" s="154">
        <f>'死傷災害（令和３年、業種・事故の型別）'!U29-'死傷災害（令和２年、業種・事故の型別）'!U29</f>
        <v>3</v>
      </c>
      <c r="V29" s="154">
        <f>'死傷災害（令和３年、業種・事故の型別）'!V29-'死傷災害（令和２年、業種・事故の型別）'!V29</f>
        <v>9</v>
      </c>
      <c r="W29" s="154">
        <f>'死傷災害（令和３年、業種・事故の型別）'!W29-'死傷災害（令和２年、業種・事故の型別）'!W29</f>
        <v>0</v>
      </c>
      <c r="X29" s="155">
        <f>'死傷災害（令和３年、業種・事故の型別）'!X29-'死傷災害（令和２年、業種・事故の型別）'!X29</f>
        <v>29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-31</v>
      </c>
      <c r="D30" s="154">
        <f>'死傷災害（令和３年、業種・事故の型別）'!D30-'死傷災害（令和２年、業種・事故の型別）'!D30</f>
        <v>8</v>
      </c>
      <c r="E30" s="154">
        <f>'死傷災害（令和３年、業種・事故の型別）'!E30-'死傷災害（令和２年、業種・事故の型別）'!E30</f>
        <v>-7</v>
      </c>
      <c r="F30" s="154">
        <f>'死傷災害（令和３年、業種・事故の型別）'!F30-'死傷災害（令和２年、業種・事故の型別）'!F30</f>
        <v>-1</v>
      </c>
      <c r="G30" s="154">
        <f>'死傷災害（令和３年、業種・事故の型別）'!G30-'死傷災害（令和２年、業種・事故の型別）'!G30</f>
        <v>-2</v>
      </c>
      <c r="H30" s="154">
        <f>'死傷災害（令和３年、業種・事故の型別）'!H30-'死傷災害（令和２年、業種・事故の型別）'!H30</f>
        <v>3</v>
      </c>
      <c r="I30" s="154">
        <f>'死傷災害（令和３年、業種・事故の型別）'!I30-'死傷災害（令和２年、業種・事故の型別）'!I30</f>
        <v>5</v>
      </c>
      <c r="J30" s="154">
        <f>'死傷災害（令和３年、業種・事故の型別）'!J30-'死傷災害（令和２年、業種・事故の型別）'!J30</f>
        <v>-14</v>
      </c>
      <c r="K30" s="154">
        <f>'死傷災害（令和３年、業種・事故の型別）'!K30-'死傷災害（令和２年、業種・事故の型別）'!K30</f>
        <v>1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9</v>
      </c>
      <c r="N30" s="154">
        <f>'死傷災害（令和３年、業種・事故の型別）'!N30-'死傷災害（令和２年、業種・事故の型別）'!N30</f>
        <v>0</v>
      </c>
      <c r="O30" s="154">
        <f>'死傷災害（令和３年、業種・事故の型別）'!O30-'死傷災害（令和２年、業種・事故の型別）'!O30</f>
        <v>0</v>
      </c>
      <c r="P30" s="154">
        <f>'死傷災害（令和３年、業種・事故の型別）'!P30-'死傷災害（令和２年、業種・事故の型別）'!P30</f>
        <v>0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2</v>
      </c>
      <c r="S30" s="154">
        <f>'死傷災害（令和３年、業種・事故の型別）'!S30-'死傷災害（令和２年、業種・事故の型別）'!S30</f>
        <v>21</v>
      </c>
      <c r="T30" s="154">
        <f>'死傷災害（令和３年、業種・事故の型別）'!T30-'死傷災害（令和２年、業種・事故の型別）'!T30</f>
        <v>0</v>
      </c>
      <c r="U30" s="154">
        <f>'死傷災害（令和３年、業種・事故の型別）'!U30-'死傷災害（令和２年、業種・事故の型別）'!U30</f>
        <v>2</v>
      </c>
      <c r="V30" s="154">
        <f>'死傷災害（令和３年、業種・事故の型別）'!V30-'死傷災害（令和２年、業種・事故の型別）'!V30</f>
        <v>8</v>
      </c>
      <c r="W30" s="154">
        <f>'死傷災害（令和３年、業種・事故の型別）'!W30-'死傷災害（令和２年、業種・事故の型別）'!W30</f>
        <v>0</v>
      </c>
      <c r="X30" s="155">
        <f>'死傷災害（令和３年、業種・事故の型別）'!X30-'死傷災害（令和２年、業種・事故の型別）'!X30</f>
        <v>4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'死傷災害（令和３年、業種・事故の型別）'!C31-'死傷災害（令和２年、業種・事故の型別）'!C31</f>
        <v>17</v>
      </c>
      <c r="D31" s="154">
        <f>'死傷災害（令和３年、業種・事故の型別）'!D31-'死傷災害（令和２年、業種・事故の型別）'!D31</f>
        <v>84</v>
      </c>
      <c r="E31" s="154">
        <f>'死傷災害（令和３年、業種・事故の型別）'!E31-'死傷災害（令和２年、業種・事故の型別）'!E31</f>
        <v>-2</v>
      </c>
      <c r="F31" s="154">
        <f>'死傷災害（令和３年、業種・事故の型別）'!F31-'死傷災害（令和２年、業種・事故の型別）'!F31</f>
        <v>0</v>
      </c>
      <c r="G31" s="154">
        <f>'死傷災害（令和３年、業種・事故の型別）'!G31-'死傷災害（令和２年、業種・事故の型別）'!G31</f>
        <v>-1</v>
      </c>
      <c r="H31" s="154">
        <f>'死傷災害（令和３年、業種・事故の型別）'!H31-'死傷災害（令和２年、業種・事故の型別）'!H31</f>
        <v>-3</v>
      </c>
      <c r="I31" s="154">
        <f>'死傷災害（令和３年、業種・事故の型別）'!I31-'死傷災害（令和２年、業種・事故の型別）'!I31</f>
        <v>23</v>
      </c>
      <c r="J31" s="154">
        <f>'死傷災害（令和３年、業種・事故の型別）'!J31-'死傷災害（令和２年、業種・事故の型別）'!J31</f>
        <v>0</v>
      </c>
      <c r="K31" s="154">
        <f>'死傷災害（令和３年、業種・事故の型別）'!K31-'死傷災害（令和２年、業種・事故の型別）'!K31</f>
        <v>-1</v>
      </c>
      <c r="L31" s="154">
        <f>'死傷災害（令和３年、業種・事故の型別）'!L31-'死傷災害（令和２年、業種・事故の型別）'!L31</f>
        <v>0</v>
      </c>
      <c r="M31" s="154">
        <f>'死傷災害（令和３年、業種・事故の型別）'!M31-'死傷災害（令和２年、業種・事故の型別）'!M31</f>
        <v>-2</v>
      </c>
      <c r="N31" s="154">
        <f>'死傷災害（令和３年、業種・事故の型別）'!N31-'死傷災害（令和２年、業種・事故の型別）'!N31</f>
        <v>2</v>
      </c>
      <c r="O31" s="154">
        <f>'死傷災害（令和３年、業種・事故の型別）'!O31-'死傷災害（令和２年、業種・事故の型別）'!O31</f>
        <v>-1</v>
      </c>
      <c r="P31" s="154">
        <f>'死傷災害（令和３年、業種・事故の型別）'!P31-'死傷災害（令和２年、業種・事故の型別）'!P31</f>
        <v>2</v>
      </c>
      <c r="Q31" s="154">
        <f>'死傷災害（令和３年、業種・事故の型別）'!Q31-'死傷災害（令和２年、業種・事故の型別）'!Q31</f>
        <v>0</v>
      </c>
      <c r="R31" s="154">
        <f>'死傷災害（令和３年、業種・事故の型別）'!R31-'死傷災害（令和２年、業種・事故の型別）'!R31</f>
        <v>-1</v>
      </c>
      <c r="S31" s="154">
        <f>'死傷災害（令和３年、業種・事故の型別）'!S31-'死傷災害（令和２年、業種・事故の型別）'!S31</f>
        <v>-4</v>
      </c>
      <c r="T31" s="154">
        <f>'死傷災害（令和３年、業種・事故の型別）'!T31-'死傷災害（令和２年、業種・事故の型別）'!T31</f>
        <v>-1</v>
      </c>
      <c r="U31" s="154">
        <f>'死傷災害（令和３年、業種・事故の型別）'!U31-'死傷災害（令和２年、業種・事故の型別）'!U31</f>
        <v>16</v>
      </c>
      <c r="V31" s="154">
        <f>'死傷災害（令和３年、業種・事故の型別）'!V31-'死傷災害（令和２年、業種・事故の型別）'!V31</f>
        <v>24</v>
      </c>
      <c r="W31" s="154">
        <f>'死傷災害（令和３年、業種・事故の型別）'!W31-'死傷災害（令和２年、業種・事故の型別）'!W31</f>
        <v>0</v>
      </c>
      <c r="X31" s="155">
        <f>'死傷災害（令和３年、業種・事故の型別）'!X31-'死傷災害（令和２年、業種・事故の型別）'!X31</f>
        <v>152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'死傷災害（令和３年、業種・事故の型別）'!C32-'死傷災害（令和２年、業種・事故の型別）'!C32</f>
        <v>2</v>
      </c>
      <c r="D32" s="154">
        <f>'死傷災害（令和３年、業種・事故の型別）'!D32-'死傷災害（令和２年、業種・事故の型別）'!D32</f>
        <v>70</v>
      </c>
      <c r="E32" s="154">
        <f>'死傷災害（令和３年、業種・事故の型別）'!E32-'死傷災害（令和２年、業種・事故の型別）'!E32</f>
        <v>-2</v>
      </c>
      <c r="F32" s="154">
        <f>'死傷災害（令和３年、業種・事故の型別）'!F32-'死傷災害（令和２年、業種・事故の型別）'!F32</f>
        <v>2</v>
      </c>
      <c r="G32" s="154">
        <f>'死傷災害（令和３年、業種・事故の型別）'!G32-'死傷災害（令和２年、業種・事故の型別）'!G32</f>
        <v>0</v>
      </c>
      <c r="H32" s="154">
        <f>'死傷災害（令和３年、業種・事故の型別）'!H32-'死傷災害（令和２年、業種・事故の型別）'!H32</f>
        <v>3</v>
      </c>
      <c r="I32" s="154">
        <f>'死傷災害（令和３年、業種・事故の型別）'!I32-'死傷災害（令和２年、業種・事故の型別）'!I32</f>
        <v>9</v>
      </c>
      <c r="J32" s="154">
        <f>'死傷災害（令和３年、業種・事故の型別）'!J32-'死傷災害（令和２年、業種・事故の型別）'!J32</f>
        <v>0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0</v>
      </c>
      <c r="M32" s="154">
        <f>'死傷災害（令和３年、業種・事故の型別）'!M32-'死傷災害（令和２年、業種・事故の型別）'!M32</f>
        <v>1</v>
      </c>
      <c r="N32" s="154">
        <f>'死傷災害（令和３年、業種・事故の型別）'!N32-'死傷災害（令和２年、業種・事故の型別）'!N32</f>
        <v>0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-1</v>
      </c>
      <c r="T32" s="154">
        <f>'死傷災害（令和３年、業種・事故の型別）'!T32-'死傷災害（令和２年、業種・事故の型別）'!T32</f>
        <v>1</v>
      </c>
      <c r="U32" s="154">
        <f>'死傷災害（令和３年、業種・事故の型別）'!U32-'死傷災害（令和２年、業種・事故の型別）'!U32</f>
        <v>-2</v>
      </c>
      <c r="V32" s="154">
        <f>'死傷災害（令和３年、業種・事故の型別）'!V32-'死傷災害（令和２年、業種・事故の型別）'!V32</f>
        <v>8</v>
      </c>
      <c r="W32" s="154">
        <f>'死傷災害（令和３年、業種・事故の型別）'!W32-'死傷災害（令和２年、業種・事故の型別）'!W32</f>
        <v>0</v>
      </c>
      <c r="X32" s="155">
        <f>'死傷災害（令和３年、業種・事故の型別）'!X32-'死傷災害（令和２年、業種・事故の型別）'!X32</f>
        <v>91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'死傷災害（令和３年、業種・事故の型別）'!C33-'死傷災害（令和２年、業種・事故の型別）'!C33</f>
        <v>-4</v>
      </c>
      <c r="D33" s="156">
        <f>'死傷災害（令和３年、業種・事故の型別）'!D33-'死傷災害（令和２年、業種・事故の型別）'!D33</f>
        <v>108</v>
      </c>
      <c r="E33" s="156">
        <f>'死傷災害（令和３年、業種・事故の型別）'!E33-'死傷災害（令和２年、業種・事故の型別）'!E33</f>
        <v>5</v>
      </c>
      <c r="F33" s="156">
        <f>'死傷災害（令和３年、業種・事故の型別）'!F33-'死傷災害（令和２年、業種・事故の型別）'!F33</f>
        <v>6</v>
      </c>
      <c r="G33" s="156">
        <f>'死傷災害（令和３年、業種・事故の型別）'!G33-'死傷災害（令和２年、業種・事故の型別）'!G33</f>
        <v>0</v>
      </c>
      <c r="H33" s="156">
        <f>'死傷災害（令和３年、業種・事故の型別）'!H33-'死傷災害（令和２年、業種・事故の型別）'!H33</f>
        <v>-8</v>
      </c>
      <c r="I33" s="156">
        <f>'死傷災害（令和３年、業種・事故の型別）'!I33-'死傷災害（令和２年、業種・事故の型別）'!I33</f>
        <v>-1</v>
      </c>
      <c r="J33" s="156">
        <f>'死傷災害（令和３年、業種・事故の型別）'!J33-'死傷災害（令和２年、業種・事故の型別）'!J33</f>
        <v>-6</v>
      </c>
      <c r="K33" s="156">
        <f>'死傷災害（令和３年、業種・事故の型別）'!K33-'死傷災害（令和２年、業種・事故の型別）'!K33</f>
        <v>0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-3</v>
      </c>
      <c r="N33" s="156">
        <f>'死傷災害（令和３年、業種・事故の型別）'!N33-'死傷災害（令和２年、業種・事故の型別）'!N33</f>
        <v>2</v>
      </c>
      <c r="O33" s="156">
        <f>'死傷災害（令和３年、業種・事故の型別）'!O33-'死傷災害（令和２年、業種・事故の型別）'!O33</f>
        <v>1</v>
      </c>
      <c r="P33" s="156">
        <f>'死傷災害（令和３年、業種・事故の型別）'!P33-'死傷災害（令和２年、業種・事故の型別）'!P33</f>
        <v>0</v>
      </c>
      <c r="Q33" s="156">
        <f>'死傷災害（令和３年、業種・事故の型別）'!Q33-'死傷災害（令和２年、業種・事故の型別）'!Q33</f>
        <v>0</v>
      </c>
      <c r="R33" s="156">
        <f>'死傷災害（令和３年、業種・事故の型別）'!R33-'死傷災害（令和２年、業種・事故の型別）'!R33</f>
        <v>0</v>
      </c>
      <c r="S33" s="156">
        <f>'死傷災害（令和３年、業種・事故の型別）'!S33-'死傷災害（令和２年、業種・事故の型別）'!S33</f>
        <v>-9</v>
      </c>
      <c r="T33" s="156">
        <f>'死傷災害（令和３年、業種・事故の型別）'!T33-'死傷災害（令和２年、業種・事故の型別）'!T33</f>
        <v>-1</v>
      </c>
      <c r="U33" s="156">
        <f>'死傷災害（令和３年、業種・事故の型別）'!U33-'死傷災害（令和２年、業種・事故の型別）'!U33</f>
        <v>35</v>
      </c>
      <c r="V33" s="156">
        <f>'死傷災害（令和３年、業種・事故の型別）'!V33-'死傷災害（令和２年、業種・事故の型別）'!V33</f>
        <v>73</v>
      </c>
      <c r="W33" s="156">
        <f>'死傷災害（令和３年、業種・事故の型別）'!W33-'死傷災害（令和２年、業種・事故の型別）'!W33</f>
        <v>3</v>
      </c>
      <c r="X33" s="157">
        <f>'死傷災害（令和３年、業種・事故の型別）'!X33-'死傷災害（令和２年、業種・事故の型別）'!X33</f>
        <v>201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view="pageBreakPreview" zoomScale="110" zoomScaleNormal="75" zoomScaleSheetLayoutView="110" workbookViewId="0">
      <selection activeCell="I16" sqref="I16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289</v>
      </c>
    </row>
    <row r="6" spans="1:17" ht="32.1" customHeight="1">
      <c r="A6" s="3"/>
      <c r="B6" s="4"/>
      <c r="C6" s="270" t="s">
        <v>290</v>
      </c>
      <c r="D6" s="271"/>
      <c r="E6" s="270" t="s">
        <v>291</v>
      </c>
      <c r="F6" s="271"/>
      <c r="G6" s="270" t="s">
        <v>292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2" t="s">
        <v>207</v>
      </c>
      <c r="B8" s="273"/>
      <c r="C8" s="9">
        <v>140</v>
      </c>
      <c r="D8" s="226">
        <v>100</v>
      </c>
      <c r="E8" s="243">
        <v>145</v>
      </c>
      <c r="F8" s="244">
        <v>100</v>
      </c>
      <c r="G8" s="245">
        <v>199</v>
      </c>
      <c r="H8" s="246">
        <v>100</v>
      </c>
      <c r="I8" s="234">
        <f>C8-E8</f>
        <v>-5</v>
      </c>
      <c r="J8" s="235">
        <f>I8/E8*100</f>
        <v>-3.4482758620689653</v>
      </c>
      <c r="K8" s="236">
        <f>C8-G8</f>
        <v>-59</v>
      </c>
      <c r="L8" s="235">
        <f>K8/G8*100</f>
        <v>-29.64824120603015</v>
      </c>
      <c r="M8" s="163"/>
      <c r="O8" s="163"/>
      <c r="Q8" s="163"/>
    </row>
    <row r="9" spans="1:17" ht="32.1" customHeight="1">
      <c r="A9" s="10"/>
      <c r="B9" s="8" t="s">
        <v>3</v>
      </c>
      <c r="C9" s="37">
        <v>25</v>
      </c>
      <c r="D9" s="226">
        <v>17.857142857142858</v>
      </c>
      <c r="E9" s="247">
        <v>17</v>
      </c>
      <c r="F9" s="248">
        <v>11.724137931034482</v>
      </c>
      <c r="G9" s="249">
        <v>47</v>
      </c>
      <c r="H9" s="250">
        <v>23.618090452261306</v>
      </c>
      <c r="I9" s="109">
        <f>C9-E9</f>
        <v>8</v>
      </c>
      <c r="J9" s="237">
        <f>I9/E9*100</f>
        <v>47.058823529411761</v>
      </c>
      <c r="K9" s="238">
        <f>C9-G9</f>
        <v>-22</v>
      </c>
      <c r="L9" s="237">
        <f>K9/G9*100</f>
        <v>-46.808510638297875</v>
      </c>
    </row>
    <row r="10" spans="1:17" ht="32.1" customHeight="1">
      <c r="A10" s="10"/>
      <c r="B10" s="8" t="s">
        <v>4</v>
      </c>
      <c r="C10" s="37">
        <v>1</v>
      </c>
      <c r="D10" s="226">
        <v>0.7142857142857143</v>
      </c>
      <c r="E10" s="247">
        <v>1</v>
      </c>
      <c r="F10" s="248">
        <v>0.68965517241379315</v>
      </c>
      <c r="G10" s="249">
        <v>3</v>
      </c>
      <c r="H10" s="250">
        <v>1.5075376884422109</v>
      </c>
      <c r="I10" s="108">
        <f>C10-E10</f>
        <v>0</v>
      </c>
      <c r="J10" s="237">
        <f>I10/E10*100</f>
        <v>0</v>
      </c>
      <c r="K10" s="238">
        <f t="shared" ref="K10:K16" si="0">C10-G10</f>
        <v>-2</v>
      </c>
      <c r="L10" s="237">
        <f>K10/G10*100</f>
        <v>-66.666666666666657</v>
      </c>
    </row>
    <row r="11" spans="1:17" ht="32.1" customHeight="1">
      <c r="A11" s="10"/>
      <c r="B11" s="8" t="s">
        <v>5</v>
      </c>
      <c r="C11" s="37">
        <v>57</v>
      </c>
      <c r="D11" s="226">
        <v>40.714285714285715</v>
      </c>
      <c r="E11" s="247">
        <v>56</v>
      </c>
      <c r="F11" s="248">
        <v>38.620689655172413</v>
      </c>
      <c r="G11" s="249">
        <v>49</v>
      </c>
      <c r="H11" s="250">
        <v>24.623115577889447</v>
      </c>
      <c r="I11" s="239">
        <f t="shared" ref="I11:I16" si="1">C11-E11</f>
        <v>1</v>
      </c>
      <c r="J11" s="237">
        <f t="shared" ref="J11:J17" si="2">I11/E11*100</f>
        <v>1.7857142857142856</v>
      </c>
      <c r="K11" s="238">
        <f t="shared" si="0"/>
        <v>8</v>
      </c>
      <c r="L11" s="237">
        <f t="shared" ref="L11:L16" si="3">K11/G11*100</f>
        <v>16.326530612244898</v>
      </c>
    </row>
    <row r="12" spans="1:17" ht="32.1" customHeight="1">
      <c r="A12" s="10"/>
      <c r="B12" s="8" t="s">
        <v>180</v>
      </c>
      <c r="C12" s="37">
        <v>0</v>
      </c>
      <c r="D12" s="226">
        <v>0</v>
      </c>
      <c r="E12" s="247">
        <v>2</v>
      </c>
      <c r="F12" s="248">
        <v>1.3793103448275863</v>
      </c>
      <c r="G12" s="249">
        <v>5</v>
      </c>
      <c r="H12" s="250">
        <v>2.512562814070352</v>
      </c>
      <c r="I12" s="108">
        <f t="shared" si="1"/>
        <v>-2</v>
      </c>
      <c r="J12" s="237">
        <f t="shared" si="2"/>
        <v>-100</v>
      </c>
      <c r="K12" s="238">
        <f t="shared" si="0"/>
        <v>-5</v>
      </c>
      <c r="L12" s="237">
        <f t="shared" si="3"/>
        <v>-100</v>
      </c>
    </row>
    <row r="13" spans="1:17" ht="32.1" customHeight="1">
      <c r="A13" s="10"/>
      <c r="B13" s="11" t="s">
        <v>181</v>
      </c>
      <c r="C13" s="37">
        <v>19</v>
      </c>
      <c r="D13" s="226">
        <v>13.571428571428571</v>
      </c>
      <c r="E13" s="247">
        <v>16</v>
      </c>
      <c r="F13" s="248">
        <v>11.03448275862069</v>
      </c>
      <c r="G13" s="249">
        <v>26</v>
      </c>
      <c r="H13" s="250">
        <v>13.06532663316583</v>
      </c>
      <c r="I13" s="239">
        <f t="shared" si="1"/>
        <v>3</v>
      </c>
      <c r="J13" s="237">
        <f t="shared" si="2"/>
        <v>18.75</v>
      </c>
      <c r="K13" s="238">
        <f t="shared" si="0"/>
        <v>-7</v>
      </c>
      <c r="L13" s="237">
        <f t="shared" si="3"/>
        <v>-26.923076923076923</v>
      </c>
    </row>
    <row r="14" spans="1:17" ht="31.5" customHeight="1">
      <c r="A14" s="10"/>
      <c r="B14" s="8" t="s">
        <v>206</v>
      </c>
      <c r="C14" s="37">
        <v>0</v>
      </c>
      <c r="D14" s="226">
        <v>0</v>
      </c>
      <c r="E14" s="247">
        <v>1</v>
      </c>
      <c r="F14" s="248">
        <v>0.68965517241379315</v>
      </c>
      <c r="G14" s="249">
        <v>2</v>
      </c>
      <c r="H14" s="250">
        <v>1.0050251256281406</v>
      </c>
      <c r="I14" s="108">
        <f t="shared" si="1"/>
        <v>-1</v>
      </c>
      <c r="J14" s="237">
        <f t="shared" si="2"/>
        <v>-100</v>
      </c>
      <c r="K14" s="238">
        <f t="shared" si="0"/>
        <v>-2</v>
      </c>
      <c r="L14" s="237">
        <f t="shared" si="3"/>
        <v>-100</v>
      </c>
    </row>
    <row r="15" spans="1:17" ht="31.5" customHeight="1">
      <c r="A15" s="10"/>
      <c r="B15" s="8" t="s">
        <v>6</v>
      </c>
      <c r="C15" s="37">
        <v>9</v>
      </c>
      <c r="D15" s="226">
        <v>6.4285714285714288</v>
      </c>
      <c r="E15" s="247">
        <v>9</v>
      </c>
      <c r="F15" s="248">
        <v>6.2068965517241379</v>
      </c>
      <c r="G15" s="249">
        <v>10</v>
      </c>
      <c r="H15" s="250">
        <v>5.025125628140704</v>
      </c>
      <c r="I15" s="239">
        <f t="shared" si="1"/>
        <v>0</v>
      </c>
      <c r="J15" s="237">
        <f t="shared" si="2"/>
        <v>0</v>
      </c>
      <c r="K15" s="238">
        <f t="shared" si="0"/>
        <v>-1</v>
      </c>
      <c r="L15" s="237">
        <f t="shared" si="3"/>
        <v>-10</v>
      </c>
    </row>
    <row r="16" spans="1:17" ht="31.5" customHeight="1">
      <c r="A16" s="10"/>
      <c r="B16" s="11" t="s">
        <v>182</v>
      </c>
      <c r="C16" s="37">
        <v>6</v>
      </c>
      <c r="D16" s="226">
        <v>4.2857142857142856</v>
      </c>
      <c r="E16" s="247">
        <v>1</v>
      </c>
      <c r="F16" s="248">
        <v>0.68965517241379315</v>
      </c>
      <c r="G16" s="251">
        <v>10</v>
      </c>
      <c r="H16" s="252">
        <v>5.025125628140704</v>
      </c>
      <c r="I16" s="238">
        <f t="shared" si="1"/>
        <v>5</v>
      </c>
      <c r="J16" s="237">
        <f t="shared" si="2"/>
        <v>500</v>
      </c>
      <c r="K16" s="238">
        <f t="shared" si="0"/>
        <v>-4</v>
      </c>
      <c r="L16" s="237">
        <f t="shared" si="3"/>
        <v>-40</v>
      </c>
    </row>
    <row r="17" spans="1:12" ht="31.5" customHeight="1" thickBot="1">
      <c r="A17" s="12"/>
      <c r="B17" s="13" t="s">
        <v>183</v>
      </c>
      <c r="C17" s="38">
        <v>23</v>
      </c>
      <c r="D17" s="227">
        <v>16.428571428571427</v>
      </c>
      <c r="E17" s="253">
        <v>42</v>
      </c>
      <c r="F17" s="254">
        <v>28.96551724137931</v>
      </c>
      <c r="G17" s="255">
        <v>47</v>
      </c>
      <c r="H17" s="256">
        <v>23.618090452261306</v>
      </c>
      <c r="I17" s="110">
        <f>C17-E17</f>
        <v>-19</v>
      </c>
      <c r="J17" s="240">
        <f t="shared" si="2"/>
        <v>-45.238095238095241</v>
      </c>
      <c r="K17" s="241">
        <f>C17-G17</f>
        <v>-24</v>
      </c>
      <c r="L17" s="242">
        <f>K17/G17*100</f>
        <v>-51.063829787234042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（令和３年４月５日現在）</v>
      </c>
    </row>
    <row r="36" spans="1:19" ht="32.1" customHeight="1">
      <c r="A36" s="3"/>
      <c r="B36" s="4"/>
      <c r="C36" s="5" t="str">
        <f>C6</f>
        <v>令和３年(1～3月)</v>
      </c>
      <c r="D36" s="6"/>
      <c r="E36" s="5" t="str">
        <f>E6</f>
        <v>令和２年(1～3月)</v>
      </c>
      <c r="F36" s="6"/>
      <c r="G36" s="5" t="str">
        <f>G6</f>
        <v>平成29年(1～3月)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2" t="s">
        <v>218</v>
      </c>
      <c r="B38" s="273"/>
      <c r="C38" s="108">
        <v>23</v>
      </c>
      <c r="D38" s="226">
        <v>100</v>
      </c>
      <c r="E38" s="108">
        <v>42</v>
      </c>
      <c r="F38" s="248">
        <v>100</v>
      </c>
      <c r="G38" s="108">
        <v>47</v>
      </c>
      <c r="H38" s="248">
        <v>100</v>
      </c>
      <c r="I38" s="243">
        <f>C38-E38</f>
        <v>-19</v>
      </c>
      <c r="J38" s="235">
        <f>I38/E38*100</f>
        <v>-45.238095238095241</v>
      </c>
      <c r="K38" s="236">
        <f>C38-G38</f>
        <v>-24</v>
      </c>
      <c r="L38" s="235">
        <f>K38/G38*100</f>
        <v>-51.063829787234042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9</v>
      </c>
      <c r="D39" s="226">
        <v>39.130434782608695</v>
      </c>
      <c r="E39" s="109">
        <v>15</v>
      </c>
      <c r="F39" s="257">
        <v>35.714285714285715</v>
      </c>
      <c r="G39" s="109">
        <v>16</v>
      </c>
      <c r="H39" s="257">
        <v>34.042553191489361</v>
      </c>
      <c r="I39" s="108">
        <f>C39-E39</f>
        <v>-6</v>
      </c>
      <c r="J39" s="237">
        <f t="shared" ref="J39:J49" si="4">I39/E39*100</f>
        <v>-40</v>
      </c>
      <c r="K39" s="238">
        <f>C39-G39</f>
        <v>-7</v>
      </c>
      <c r="L39" s="237">
        <f t="shared" ref="L39:L49" si="5">K39/G39*100</f>
        <v>-43.75</v>
      </c>
    </row>
    <row r="40" spans="1:19" ht="32.1" customHeight="1">
      <c r="A40" s="10"/>
      <c r="B40" s="119" t="s">
        <v>185</v>
      </c>
      <c r="C40" s="108">
        <v>6</v>
      </c>
      <c r="D40" s="228" t="s">
        <v>230</v>
      </c>
      <c r="E40" s="108">
        <v>11</v>
      </c>
      <c r="F40" s="248" t="s">
        <v>230</v>
      </c>
      <c r="G40" s="108">
        <v>12</v>
      </c>
      <c r="H40" s="248" t="s">
        <v>230</v>
      </c>
      <c r="I40" s="108">
        <f t="shared" ref="I40:I48" si="6">C40-E40</f>
        <v>-5</v>
      </c>
      <c r="J40" s="237">
        <f t="shared" si="4"/>
        <v>-45.454545454545453</v>
      </c>
      <c r="K40" s="238">
        <f>C40-G40</f>
        <v>-6</v>
      </c>
      <c r="L40" s="237">
        <f t="shared" si="5"/>
        <v>-50</v>
      </c>
    </row>
    <row r="41" spans="1:19" ht="32.1" customHeight="1">
      <c r="A41" s="10"/>
      <c r="B41" s="112" t="s">
        <v>11</v>
      </c>
      <c r="C41" s="108">
        <v>0</v>
      </c>
      <c r="D41" s="226">
        <v>0</v>
      </c>
      <c r="E41" s="108">
        <v>0</v>
      </c>
      <c r="F41" s="257">
        <v>0</v>
      </c>
      <c r="G41" s="108">
        <v>1</v>
      </c>
      <c r="H41" s="257">
        <v>2.1276595744680851</v>
      </c>
      <c r="I41" s="108">
        <f t="shared" si="6"/>
        <v>0</v>
      </c>
      <c r="J41" s="248" t="s">
        <v>230</v>
      </c>
      <c r="K41" s="238">
        <f>C41-G41</f>
        <v>-1</v>
      </c>
      <c r="L41" s="237">
        <f t="shared" si="5"/>
        <v>-100</v>
      </c>
    </row>
    <row r="42" spans="1:19" ht="32.1" customHeight="1">
      <c r="A42" s="10"/>
      <c r="B42" s="112" t="s">
        <v>12</v>
      </c>
      <c r="C42" s="108">
        <v>0</v>
      </c>
      <c r="D42" s="226">
        <v>0</v>
      </c>
      <c r="E42" s="108">
        <v>2</v>
      </c>
      <c r="F42" s="257">
        <v>4.7619047619047619</v>
      </c>
      <c r="G42" s="108">
        <v>0</v>
      </c>
      <c r="H42" s="257">
        <v>0</v>
      </c>
      <c r="I42" s="108">
        <f t="shared" si="6"/>
        <v>-2</v>
      </c>
      <c r="J42" s="237">
        <f t="shared" si="4"/>
        <v>-100</v>
      </c>
      <c r="K42" s="238">
        <f>C42-G42</f>
        <v>0</v>
      </c>
      <c r="L42" s="248" t="s">
        <v>230</v>
      </c>
    </row>
    <row r="43" spans="1:19" ht="32.1" customHeight="1">
      <c r="A43" s="10"/>
      <c r="B43" s="112" t="s">
        <v>186</v>
      </c>
      <c r="C43" s="108">
        <v>0</v>
      </c>
      <c r="D43" s="226">
        <v>0</v>
      </c>
      <c r="E43" s="108">
        <v>1</v>
      </c>
      <c r="F43" s="257">
        <v>2.3809523809523809</v>
      </c>
      <c r="G43" s="108">
        <v>1</v>
      </c>
      <c r="H43" s="257">
        <v>2.1276595744680851</v>
      </c>
      <c r="I43" s="108">
        <f t="shared" si="6"/>
        <v>-1</v>
      </c>
      <c r="J43" s="237">
        <f t="shared" si="4"/>
        <v>-100</v>
      </c>
      <c r="K43" s="238">
        <f t="shared" ref="K43:K49" si="7">C43-G43</f>
        <v>-1</v>
      </c>
      <c r="L43" s="237">
        <f t="shared" si="5"/>
        <v>-100</v>
      </c>
    </row>
    <row r="44" spans="1:19" ht="32.1" customHeight="1">
      <c r="A44" s="111"/>
      <c r="B44" s="120" t="s">
        <v>187</v>
      </c>
      <c r="C44" s="108">
        <v>0</v>
      </c>
      <c r="D44" s="228" t="s">
        <v>230</v>
      </c>
      <c r="E44" s="108">
        <v>1</v>
      </c>
      <c r="F44" s="248" t="s">
        <v>230</v>
      </c>
      <c r="G44" s="108">
        <v>1</v>
      </c>
      <c r="H44" s="248" t="s">
        <v>230</v>
      </c>
      <c r="I44" s="108">
        <f t="shared" si="6"/>
        <v>-1</v>
      </c>
      <c r="J44" s="237">
        <f t="shared" si="4"/>
        <v>-100</v>
      </c>
      <c r="K44" s="238">
        <f t="shared" si="7"/>
        <v>-1</v>
      </c>
      <c r="L44" s="237">
        <f t="shared" si="5"/>
        <v>-100</v>
      </c>
    </row>
    <row r="45" spans="1:19" ht="32.1" customHeight="1">
      <c r="A45" s="111"/>
      <c r="B45" s="112" t="s">
        <v>13</v>
      </c>
      <c r="C45" s="108">
        <v>3</v>
      </c>
      <c r="D45" s="226">
        <v>13.043478260869565</v>
      </c>
      <c r="E45" s="108">
        <v>0</v>
      </c>
      <c r="F45" s="257">
        <v>0</v>
      </c>
      <c r="G45" s="108">
        <v>5</v>
      </c>
      <c r="H45" s="257">
        <v>10.638297872340425</v>
      </c>
      <c r="I45" s="108">
        <f t="shared" si="6"/>
        <v>3</v>
      </c>
      <c r="J45" s="248" t="s">
        <v>230</v>
      </c>
      <c r="K45" s="238">
        <f t="shared" si="7"/>
        <v>-2</v>
      </c>
      <c r="L45" s="237">
        <f t="shared" si="5"/>
        <v>-40</v>
      </c>
    </row>
    <row r="46" spans="1:19" ht="32.1" customHeight="1">
      <c r="A46" s="111"/>
      <c r="B46" s="121" t="s">
        <v>188</v>
      </c>
      <c r="C46" s="108">
        <v>0</v>
      </c>
      <c r="D46" s="228" t="s">
        <v>230</v>
      </c>
      <c r="E46" s="108">
        <v>0</v>
      </c>
      <c r="F46" s="248" t="s">
        <v>230</v>
      </c>
      <c r="G46" s="108">
        <v>0</v>
      </c>
      <c r="H46" s="248" t="s">
        <v>230</v>
      </c>
      <c r="I46" s="108">
        <f t="shared" si="6"/>
        <v>0</v>
      </c>
      <c r="J46" s="248" t="s">
        <v>230</v>
      </c>
      <c r="K46" s="238">
        <f t="shared" si="7"/>
        <v>0</v>
      </c>
      <c r="L46" s="248" t="s">
        <v>230</v>
      </c>
    </row>
    <row r="47" spans="1:19" ht="32.1" customHeight="1">
      <c r="A47" s="113"/>
      <c r="B47" s="114" t="s">
        <v>14</v>
      </c>
      <c r="C47" s="109">
        <v>3</v>
      </c>
      <c r="D47" s="226">
        <v>13.043478260869565</v>
      </c>
      <c r="E47" s="109">
        <v>9</v>
      </c>
      <c r="F47" s="257">
        <v>21.428571428571427</v>
      </c>
      <c r="G47" s="109">
        <v>10</v>
      </c>
      <c r="H47" s="257">
        <v>21.276595744680851</v>
      </c>
      <c r="I47" s="108">
        <f t="shared" si="6"/>
        <v>-6</v>
      </c>
      <c r="J47" s="237">
        <f t="shared" si="4"/>
        <v>-66.666666666666657</v>
      </c>
      <c r="K47" s="238">
        <f t="shared" si="7"/>
        <v>-7</v>
      </c>
      <c r="L47" s="237">
        <f t="shared" si="5"/>
        <v>-70</v>
      </c>
    </row>
    <row r="48" spans="1:19" ht="32.1" customHeight="1">
      <c r="A48" s="113"/>
      <c r="B48" s="114" t="s">
        <v>189</v>
      </c>
      <c r="C48" s="109">
        <v>4</v>
      </c>
      <c r="D48" s="226">
        <v>17.391304347826086</v>
      </c>
      <c r="E48" s="109">
        <v>7</v>
      </c>
      <c r="F48" s="257">
        <v>16.666666666666668</v>
      </c>
      <c r="G48" s="109">
        <v>5</v>
      </c>
      <c r="H48" s="257">
        <v>10.638297872340425</v>
      </c>
      <c r="I48" s="108">
        <f t="shared" si="6"/>
        <v>-3</v>
      </c>
      <c r="J48" s="237">
        <f t="shared" si="4"/>
        <v>-42.857142857142854</v>
      </c>
      <c r="K48" s="238">
        <f t="shared" si="7"/>
        <v>-1</v>
      </c>
      <c r="L48" s="237">
        <f t="shared" si="5"/>
        <v>-20</v>
      </c>
    </row>
    <row r="49" spans="1:12" ht="32.1" customHeight="1" thickBot="1">
      <c r="A49" s="115"/>
      <c r="B49" s="116" t="s">
        <v>7</v>
      </c>
      <c r="C49" s="110">
        <v>4</v>
      </c>
      <c r="D49" s="227">
        <v>17.391304347826086</v>
      </c>
      <c r="E49" s="110">
        <v>8</v>
      </c>
      <c r="F49" s="257">
        <v>19.047619047619047</v>
      </c>
      <c r="G49" s="110">
        <v>9</v>
      </c>
      <c r="H49" s="257">
        <v>19.148936170212767</v>
      </c>
      <c r="I49" s="110">
        <f>C49-E49</f>
        <v>-4</v>
      </c>
      <c r="J49" s="237">
        <f t="shared" si="4"/>
        <v>-50</v>
      </c>
      <c r="K49" s="241">
        <f t="shared" si="7"/>
        <v>-5</v>
      </c>
      <c r="L49" s="242">
        <f t="shared" si="5"/>
        <v>-55.555555555555557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C4" sqref="C4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9" t="str">
        <f>'死亡災害(業種別）'!L5</f>
        <v>（令和３年４月５日現在）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39</v>
      </c>
      <c r="D4" s="73">
        <v>5</v>
      </c>
      <c r="E4" s="73">
        <v>0</v>
      </c>
      <c r="F4" s="73">
        <v>6</v>
      </c>
      <c r="G4" s="73">
        <v>14</v>
      </c>
      <c r="H4" s="73">
        <v>15</v>
      </c>
      <c r="I4" s="73">
        <v>31</v>
      </c>
      <c r="J4" s="73">
        <v>0</v>
      </c>
      <c r="K4" s="73">
        <v>0</v>
      </c>
      <c r="L4" s="73">
        <v>5</v>
      </c>
      <c r="M4" s="73">
        <v>1</v>
      </c>
      <c r="N4" s="73">
        <v>3</v>
      </c>
      <c r="O4" s="73">
        <v>2</v>
      </c>
      <c r="P4" s="73">
        <v>0</v>
      </c>
      <c r="Q4" s="73">
        <v>0</v>
      </c>
      <c r="R4" s="73">
        <v>0</v>
      </c>
      <c r="S4" s="73">
        <v>19</v>
      </c>
      <c r="T4" s="73">
        <v>0</v>
      </c>
      <c r="U4" s="73">
        <v>0</v>
      </c>
      <c r="V4" s="73">
        <v>0</v>
      </c>
      <c r="W4" s="73">
        <v>0</v>
      </c>
      <c r="X4" s="74">
        <v>140</v>
      </c>
      <c r="Y4" s="93"/>
      <c r="Z4" s="93"/>
    </row>
    <row r="5" spans="1:26" ht="32.25" customHeight="1">
      <c r="A5" s="94"/>
      <c r="B5" s="72" t="s">
        <v>3</v>
      </c>
      <c r="C5" s="73">
        <v>3</v>
      </c>
      <c r="D5" s="73">
        <v>1</v>
      </c>
      <c r="E5" s="73">
        <v>0</v>
      </c>
      <c r="F5" s="73">
        <v>1</v>
      </c>
      <c r="G5" s="73">
        <v>0</v>
      </c>
      <c r="H5" s="73">
        <v>2</v>
      </c>
      <c r="I5" s="73">
        <v>16</v>
      </c>
      <c r="J5" s="73">
        <v>0</v>
      </c>
      <c r="K5" s="73">
        <v>0</v>
      </c>
      <c r="L5" s="73">
        <v>0</v>
      </c>
      <c r="M5" s="73">
        <v>1</v>
      </c>
      <c r="N5" s="73">
        <v>1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25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1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1</v>
      </c>
      <c r="Y6" s="93"/>
      <c r="Z6" s="93"/>
    </row>
    <row r="7" spans="1:26" ht="32.25" customHeight="1">
      <c r="A7" s="94"/>
      <c r="B7" s="72" t="s">
        <v>5</v>
      </c>
      <c r="C7" s="73">
        <v>22</v>
      </c>
      <c r="D7" s="73">
        <v>2</v>
      </c>
      <c r="E7" s="73">
        <v>0</v>
      </c>
      <c r="F7" s="73">
        <v>2</v>
      </c>
      <c r="G7" s="73">
        <v>13</v>
      </c>
      <c r="H7" s="73">
        <v>3</v>
      </c>
      <c r="I7" s="73">
        <v>6</v>
      </c>
      <c r="J7" s="73">
        <v>0</v>
      </c>
      <c r="K7" s="73">
        <v>0</v>
      </c>
      <c r="L7" s="73">
        <v>2</v>
      </c>
      <c r="M7" s="73">
        <v>0</v>
      </c>
      <c r="N7" s="73">
        <v>1</v>
      </c>
      <c r="O7" s="73">
        <v>0</v>
      </c>
      <c r="P7" s="73">
        <v>0</v>
      </c>
      <c r="Q7" s="73">
        <v>0</v>
      </c>
      <c r="R7" s="73">
        <v>0</v>
      </c>
      <c r="S7" s="73">
        <v>6</v>
      </c>
      <c r="T7" s="73">
        <v>0</v>
      </c>
      <c r="U7" s="73">
        <v>0</v>
      </c>
      <c r="V7" s="73">
        <v>0</v>
      </c>
      <c r="W7" s="73">
        <v>0</v>
      </c>
      <c r="X7" s="74">
        <v>57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4">
        <v>0</v>
      </c>
      <c r="Y8" s="93"/>
      <c r="Z8" s="93"/>
    </row>
    <row r="9" spans="1:26" ht="32.25" customHeight="1">
      <c r="A9" s="94"/>
      <c r="B9" s="77" t="s">
        <v>235</v>
      </c>
      <c r="C9" s="73">
        <v>4</v>
      </c>
      <c r="D9" s="73">
        <v>0</v>
      </c>
      <c r="E9" s="73">
        <v>0</v>
      </c>
      <c r="F9" s="73">
        <v>3</v>
      </c>
      <c r="G9" s="73">
        <v>1</v>
      </c>
      <c r="H9" s="73">
        <v>3</v>
      </c>
      <c r="I9" s="73">
        <v>1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7</v>
      </c>
      <c r="T9" s="73">
        <v>0</v>
      </c>
      <c r="U9" s="73">
        <v>0</v>
      </c>
      <c r="V9" s="73">
        <v>0</v>
      </c>
      <c r="W9" s="73">
        <v>0</v>
      </c>
      <c r="X9" s="74">
        <v>19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93"/>
      <c r="Z10" s="93"/>
    </row>
    <row r="11" spans="1:26" ht="32.25" customHeight="1">
      <c r="A11" s="94"/>
      <c r="B11" s="72" t="s">
        <v>6</v>
      </c>
      <c r="C11" s="73">
        <v>2</v>
      </c>
      <c r="D11" s="73">
        <v>1</v>
      </c>
      <c r="E11" s="73">
        <v>0</v>
      </c>
      <c r="F11" s="73">
        <v>0</v>
      </c>
      <c r="G11" s="73">
        <v>0</v>
      </c>
      <c r="H11" s="73">
        <v>6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9</v>
      </c>
      <c r="Y11" s="93"/>
      <c r="Z11" s="93"/>
    </row>
    <row r="12" spans="1:26" ht="32.25" customHeight="1">
      <c r="A12" s="98"/>
      <c r="B12" s="101" t="s">
        <v>236</v>
      </c>
      <c r="C12" s="99">
        <v>2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1</v>
      </c>
      <c r="J12" s="99">
        <v>0</v>
      </c>
      <c r="K12" s="99">
        <v>0</v>
      </c>
      <c r="L12" s="99">
        <v>2</v>
      </c>
      <c r="M12" s="99">
        <v>0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6</v>
      </c>
      <c r="Y12" s="93"/>
      <c r="Z12" s="93"/>
    </row>
    <row r="13" spans="1:26" ht="32.25" customHeight="1" thickBot="1">
      <c r="A13" s="95"/>
      <c r="B13" s="78" t="s">
        <v>184</v>
      </c>
      <c r="C13" s="79">
        <v>6</v>
      </c>
      <c r="D13" s="79">
        <v>1</v>
      </c>
      <c r="E13" s="79">
        <v>0</v>
      </c>
      <c r="F13" s="79">
        <v>0</v>
      </c>
      <c r="G13" s="79">
        <v>0</v>
      </c>
      <c r="H13" s="79">
        <v>1</v>
      </c>
      <c r="I13" s="79">
        <v>6</v>
      </c>
      <c r="J13" s="79">
        <v>0</v>
      </c>
      <c r="K13" s="79">
        <v>0</v>
      </c>
      <c r="L13" s="79">
        <v>1</v>
      </c>
      <c r="M13" s="79">
        <v>0</v>
      </c>
      <c r="N13" s="79">
        <v>1</v>
      </c>
      <c r="O13" s="79">
        <v>1</v>
      </c>
      <c r="P13" s="79">
        <v>0</v>
      </c>
      <c r="Q13" s="79">
        <v>0</v>
      </c>
      <c r="R13" s="79">
        <v>0</v>
      </c>
      <c r="S13" s="79">
        <v>6</v>
      </c>
      <c r="T13" s="79">
        <v>0</v>
      </c>
      <c r="U13" s="79">
        <v>0</v>
      </c>
      <c r="V13" s="79">
        <v>0</v>
      </c>
      <c r="W13" s="79">
        <v>0</v>
      </c>
      <c r="X13" s="80">
        <v>23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（令和３年４月５日現在）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3</v>
      </c>
      <c r="D23" s="73">
        <v>0</v>
      </c>
      <c r="E23" s="73">
        <v>0</v>
      </c>
      <c r="F23" s="73">
        <v>0</v>
      </c>
      <c r="G23" s="73">
        <v>0</v>
      </c>
      <c r="H23" s="73">
        <v>0</v>
      </c>
      <c r="I23" s="73">
        <v>3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3</v>
      </c>
      <c r="T23" s="73">
        <v>0</v>
      </c>
      <c r="U23" s="73">
        <v>0</v>
      </c>
      <c r="V23" s="73">
        <v>0</v>
      </c>
      <c r="W23" s="73">
        <v>0</v>
      </c>
      <c r="X23" s="85">
        <v>9</v>
      </c>
      <c r="Y23" s="93"/>
      <c r="Z23" s="93"/>
    </row>
    <row r="24" spans="1:26" ht="32.25" customHeight="1">
      <c r="A24" s="94"/>
      <c r="B24" s="105" t="s">
        <v>193</v>
      </c>
      <c r="C24" s="86">
        <v>2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2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</v>
      </c>
      <c r="T24" s="86">
        <v>0</v>
      </c>
      <c r="U24" s="86">
        <v>0</v>
      </c>
      <c r="V24" s="86">
        <v>0</v>
      </c>
      <c r="W24" s="86">
        <v>0</v>
      </c>
      <c r="X24" s="87">
        <v>6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7">
        <v>0</v>
      </c>
      <c r="Y26" s="93"/>
      <c r="Z26" s="93"/>
    </row>
    <row r="27" spans="1:26" ht="32.25" customHeight="1">
      <c r="A27" s="274" t="s">
        <v>178</v>
      </c>
      <c r="B27" s="275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0</v>
      </c>
      <c r="T27" s="84">
        <v>0</v>
      </c>
      <c r="U27" s="84">
        <v>0</v>
      </c>
      <c r="V27" s="84">
        <v>0</v>
      </c>
      <c r="W27" s="84">
        <v>0</v>
      </c>
      <c r="X27" s="87">
        <v>0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0</v>
      </c>
      <c r="T28" s="84">
        <v>0</v>
      </c>
      <c r="U28" s="84">
        <v>0</v>
      </c>
      <c r="V28" s="84">
        <v>0</v>
      </c>
      <c r="W28" s="84">
        <v>0</v>
      </c>
      <c r="X28" s="87">
        <v>0</v>
      </c>
      <c r="Y28" s="93"/>
      <c r="Z28" s="93"/>
    </row>
    <row r="29" spans="1:26" ht="32.25" customHeight="1">
      <c r="A29" s="274" t="s">
        <v>239</v>
      </c>
      <c r="B29" s="275"/>
      <c r="C29" s="86">
        <v>2</v>
      </c>
      <c r="D29" s="86">
        <v>1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7">
        <v>3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0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0</v>
      </c>
      <c r="Y30" s="93"/>
      <c r="Z30" s="93"/>
    </row>
    <row r="31" spans="1:26" ht="32.25" customHeight="1">
      <c r="A31" s="274" t="s">
        <v>215</v>
      </c>
      <c r="B31" s="275"/>
      <c r="C31" s="84">
        <v>1</v>
      </c>
      <c r="D31" s="84">
        <v>0</v>
      </c>
      <c r="E31" s="84">
        <v>0</v>
      </c>
      <c r="F31" s="84">
        <v>0</v>
      </c>
      <c r="G31" s="84">
        <v>0</v>
      </c>
      <c r="H31" s="84">
        <v>0</v>
      </c>
      <c r="I31" s="84">
        <v>2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0</v>
      </c>
      <c r="T31" s="84">
        <v>0</v>
      </c>
      <c r="U31" s="84">
        <v>0</v>
      </c>
      <c r="V31" s="84">
        <v>0</v>
      </c>
      <c r="W31" s="84">
        <v>0</v>
      </c>
      <c r="X31" s="87">
        <v>3</v>
      </c>
      <c r="Y31" s="93"/>
      <c r="Z31" s="93"/>
    </row>
    <row r="32" spans="1:26" ht="32.25" customHeight="1">
      <c r="A32" s="274" t="s">
        <v>241</v>
      </c>
      <c r="B32" s="275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1</v>
      </c>
      <c r="I32" s="86">
        <v>1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2</v>
      </c>
      <c r="T32" s="86">
        <v>0</v>
      </c>
      <c r="U32" s="86">
        <v>0</v>
      </c>
      <c r="V32" s="86">
        <v>0</v>
      </c>
      <c r="W32" s="86">
        <v>0</v>
      </c>
      <c r="X32" s="87">
        <v>4</v>
      </c>
      <c r="Y32" s="93"/>
      <c r="Z32" s="93"/>
    </row>
    <row r="33" spans="1:26" ht="32.25" customHeight="1" thickBot="1">
      <c r="A33" s="276" t="s">
        <v>242</v>
      </c>
      <c r="B33" s="277"/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1</v>
      </c>
      <c r="T33" s="88">
        <v>0</v>
      </c>
      <c r="U33" s="88">
        <v>0</v>
      </c>
      <c r="V33" s="88">
        <v>0</v>
      </c>
      <c r="W33" s="88">
        <v>0</v>
      </c>
      <c r="X33" s="89">
        <v>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X3" sqref="X3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42</v>
      </c>
      <c r="D4" s="73">
        <v>7</v>
      </c>
      <c r="E4" s="73">
        <v>0</v>
      </c>
      <c r="F4" s="73">
        <v>6</v>
      </c>
      <c r="G4" s="73">
        <v>9</v>
      </c>
      <c r="H4" s="73">
        <v>16</v>
      </c>
      <c r="I4" s="73">
        <v>24</v>
      </c>
      <c r="J4" s="73">
        <v>0</v>
      </c>
      <c r="K4" s="73">
        <v>0</v>
      </c>
      <c r="L4" s="73">
        <v>3</v>
      </c>
      <c r="M4" s="73">
        <v>1</v>
      </c>
      <c r="N4" s="73">
        <v>4</v>
      </c>
      <c r="O4" s="73">
        <v>0</v>
      </c>
      <c r="P4" s="73">
        <v>0</v>
      </c>
      <c r="Q4" s="73">
        <v>0</v>
      </c>
      <c r="R4" s="73">
        <v>0</v>
      </c>
      <c r="S4" s="73">
        <v>31</v>
      </c>
      <c r="T4" s="73">
        <v>1</v>
      </c>
      <c r="U4" s="73">
        <v>0</v>
      </c>
      <c r="V4" s="73">
        <v>1</v>
      </c>
      <c r="W4" s="73">
        <v>0</v>
      </c>
      <c r="X4" s="74">
        <v>145</v>
      </c>
      <c r="Y4" s="93"/>
      <c r="Z4" s="93"/>
    </row>
    <row r="5" spans="1:26" ht="32.25" customHeight="1">
      <c r="A5" s="94"/>
      <c r="B5" s="72" t="s">
        <v>3</v>
      </c>
      <c r="C5" s="73">
        <v>7</v>
      </c>
      <c r="D5" s="73">
        <v>1</v>
      </c>
      <c r="E5" s="73">
        <v>0</v>
      </c>
      <c r="F5" s="73">
        <v>1</v>
      </c>
      <c r="G5" s="73">
        <v>1</v>
      </c>
      <c r="H5" s="73">
        <v>1</v>
      </c>
      <c r="I5" s="73">
        <v>3</v>
      </c>
      <c r="J5" s="73">
        <v>0</v>
      </c>
      <c r="K5" s="73">
        <v>0</v>
      </c>
      <c r="L5" s="73">
        <v>1</v>
      </c>
      <c r="M5" s="73">
        <v>0</v>
      </c>
      <c r="N5" s="73">
        <v>2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17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229">
        <v>0</v>
      </c>
      <c r="E6" s="229">
        <v>0</v>
      </c>
      <c r="F6" s="229">
        <v>0</v>
      </c>
      <c r="G6" s="229">
        <v>1</v>
      </c>
      <c r="H6" s="229">
        <v>0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73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1</v>
      </c>
      <c r="Y6" s="93"/>
      <c r="Z6" s="93"/>
    </row>
    <row r="7" spans="1:26" ht="32.25" customHeight="1">
      <c r="A7" s="94"/>
      <c r="B7" s="72" t="s">
        <v>5</v>
      </c>
      <c r="C7" s="73">
        <v>22</v>
      </c>
      <c r="D7" s="73">
        <v>1</v>
      </c>
      <c r="E7" s="73">
        <v>0</v>
      </c>
      <c r="F7" s="73">
        <v>3</v>
      </c>
      <c r="G7" s="73">
        <v>4</v>
      </c>
      <c r="H7" s="73">
        <v>5</v>
      </c>
      <c r="I7" s="73">
        <v>9</v>
      </c>
      <c r="J7" s="73">
        <v>0</v>
      </c>
      <c r="K7" s="73">
        <v>0</v>
      </c>
      <c r="L7" s="73">
        <v>1</v>
      </c>
      <c r="M7" s="73">
        <v>0</v>
      </c>
      <c r="N7" s="73">
        <v>2</v>
      </c>
      <c r="O7" s="73">
        <v>0</v>
      </c>
      <c r="P7" s="73">
        <v>0</v>
      </c>
      <c r="Q7" s="73">
        <v>0</v>
      </c>
      <c r="R7" s="73">
        <v>0</v>
      </c>
      <c r="S7" s="73">
        <v>8</v>
      </c>
      <c r="T7" s="73">
        <v>1</v>
      </c>
      <c r="U7" s="73">
        <v>0</v>
      </c>
      <c r="V7" s="73">
        <v>0</v>
      </c>
      <c r="W7" s="73">
        <v>0</v>
      </c>
      <c r="X7" s="74">
        <v>56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1</v>
      </c>
      <c r="W8" s="73">
        <v>0</v>
      </c>
      <c r="X8" s="74">
        <v>2</v>
      </c>
      <c r="Y8" s="93"/>
      <c r="Z8" s="93"/>
    </row>
    <row r="9" spans="1:26" ht="32.25" customHeight="1">
      <c r="A9" s="94"/>
      <c r="B9" s="77" t="s">
        <v>257</v>
      </c>
      <c r="C9" s="73">
        <v>6</v>
      </c>
      <c r="D9" s="73">
        <v>0</v>
      </c>
      <c r="E9" s="73">
        <v>0</v>
      </c>
      <c r="F9" s="73">
        <v>0</v>
      </c>
      <c r="G9" s="73">
        <v>2</v>
      </c>
      <c r="H9" s="73">
        <v>1</v>
      </c>
      <c r="I9" s="73">
        <v>3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4</v>
      </c>
      <c r="T9" s="73">
        <v>0</v>
      </c>
      <c r="U9" s="73">
        <v>0</v>
      </c>
      <c r="V9" s="73">
        <v>0</v>
      </c>
      <c r="W9" s="73">
        <v>0</v>
      </c>
      <c r="X9" s="74">
        <v>16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1</v>
      </c>
      <c r="D11" s="73">
        <v>2</v>
      </c>
      <c r="E11" s="73">
        <v>0</v>
      </c>
      <c r="F11" s="73">
        <v>0</v>
      </c>
      <c r="G11" s="73">
        <v>0</v>
      </c>
      <c r="H11" s="73">
        <v>5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9</v>
      </c>
      <c r="Y11" s="93"/>
      <c r="Z11" s="93"/>
    </row>
    <row r="12" spans="1:26" ht="32.25" customHeight="1">
      <c r="A12" s="98"/>
      <c r="B12" s="101" t="s">
        <v>190</v>
      </c>
      <c r="C12" s="99">
        <v>0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1</v>
      </c>
      <c r="J12" s="99">
        <v>0</v>
      </c>
      <c r="K12" s="99">
        <v>0</v>
      </c>
      <c r="L12" s="99">
        <v>0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1</v>
      </c>
      <c r="Y12" s="93"/>
      <c r="Z12" s="93"/>
    </row>
    <row r="13" spans="1:26" ht="32.25" customHeight="1" thickBot="1">
      <c r="A13" s="95"/>
      <c r="B13" s="78" t="s">
        <v>184</v>
      </c>
      <c r="C13" s="79">
        <v>6</v>
      </c>
      <c r="D13" s="79">
        <v>3</v>
      </c>
      <c r="E13" s="79">
        <v>0</v>
      </c>
      <c r="F13" s="79">
        <v>2</v>
      </c>
      <c r="G13" s="79">
        <v>0</v>
      </c>
      <c r="H13" s="79">
        <v>4</v>
      </c>
      <c r="I13" s="79">
        <v>6</v>
      </c>
      <c r="J13" s="79">
        <v>0</v>
      </c>
      <c r="K13" s="79">
        <v>0</v>
      </c>
      <c r="L13" s="79">
        <v>1</v>
      </c>
      <c r="M13" s="79">
        <v>1</v>
      </c>
      <c r="N13" s="79">
        <v>0</v>
      </c>
      <c r="O13" s="79">
        <v>0</v>
      </c>
      <c r="P13" s="79">
        <v>0</v>
      </c>
      <c r="Q13" s="79">
        <v>0</v>
      </c>
      <c r="R13" s="99">
        <v>0</v>
      </c>
      <c r="S13" s="79">
        <v>19</v>
      </c>
      <c r="T13" s="79">
        <v>0</v>
      </c>
      <c r="U13" s="79">
        <v>0</v>
      </c>
      <c r="V13" s="79">
        <v>0</v>
      </c>
      <c r="W13" s="79">
        <v>0</v>
      </c>
      <c r="X13" s="80">
        <v>42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7" t="str">
        <f>X2</f>
        <v>（令和２年４月６日現在）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1</v>
      </c>
      <c r="D23" s="73">
        <v>0</v>
      </c>
      <c r="E23" s="73">
        <v>0</v>
      </c>
      <c r="F23" s="73">
        <v>1</v>
      </c>
      <c r="G23" s="73">
        <v>0</v>
      </c>
      <c r="H23" s="73">
        <v>2</v>
      </c>
      <c r="I23" s="73">
        <v>0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10</v>
      </c>
      <c r="T23" s="73">
        <v>0</v>
      </c>
      <c r="U23" s="73">
        <v>0</v>
      </c>
      <c r="V23" s="73">
        <v>0</v>
      </c>
      <c r="W23" s="73">
        <v>0</v>
      </c>
      <c r="X23" s="85">
        <v>15</v>
      </c>
      <c r="Y23" s="93"/>
      <c r="Z23" s="93"/>
    </row>
    <row r="24" spans="1:26" ht="32.25" customHeight="1">
      <c r="A24" s="94"/>
      <c r="B24" s="105" t="s">
        <v>193</v>
      </c>
      <c r="C24" s="258">
        <v>1</v>
      </c>
      <c r="D24" s="258">
        <v>0</v>
      </c>
      <c r="E24" s="258">
        <v>0</v>
      </c>
      <c r="F24" s="258">
        <v>0</v>
      </c>
      <c r="G24" s="258">
        <v>0</v>
      </c>
      <c r="H24" s="258">
        <v>2</v>
      </c>
      <c r="I24" s="258">
        <v>0</v>
      </c>
      <c r="J24" s="258">
        <v>0</v>
      </c>
      <c r="K24" s="258">
        <v>0</v>
      </c>
      <c r="L24" s="258">
        <v>0</v>
      </c>
      <c r="M24" s="258">
        <v>0</v>
      </c>
      <c r="N24" s="258">
        <v>0</v>
      </c>
      <c r="O24" s="258">
        <v>0</v>
      </c>
      <c r="P24" s="258">
        <v>0</v>
      </c>
      <c r="Q24" s="258">
        <v>0</v>
      </c>
      <c r="R24" s="258">
        <v>0</v>
      </c>
      <c r="S24" s="258">
        <v>8</v>
      </c>
      <c r="T24" s="258">
        <v>0</v>
      </c>
      <c r="U24" s="258">
        <v>0</v>
      </c>
      <c r="V24" s="258">
        <v>0</v>
      </c>
      <c r="W24" s="258">
        <v>0</v>
      </c>
      <c r="X24" s="259">
        <v>11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259">
        <v>0</v>
      </c>
      <c r="Y25" s="93"/>
      <c r="Z25" s="93"/>
    </row>
    <row r="26" spans="1:26" ht="32.25" customHeight="1">
      <c r="A26" s="274" t="s">
        <v>195</v>
      </c>
      <c r="B26" s="284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</v>
      </c>
      <c r="T26" s="154">
        <v>0</v>
      </c>
      <c r="U26" s="154">
        <v>0</v>
      </c>
      <c r="V26" s="154">
        <v>0</v>
      </c>
      <c r="W26" s="154">
        <v>0</v>
      </c>
      <c r="X26" s="259">
        <v>2</v>
      </c>
      <c r="Y26" s="93"/>
      <c r="Z26" s="93"/>
    </row>
    <row r="27" spans="1:26" ht="32.25" customHeight="1">
      <c r="A27" s="274" t="s">
        <v>178</v>
      </c>
      <c r="B27" s="284"/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259">
        <v>1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0</v>
      </c>
      <c r="X28" s="259">
        <v>1</v>
      </c>
      <c r="Y28" s="93"/>
      <c r="Z28" s="93"/>
    </row>
    <row r="29" spans="1:26" ht="32.25" customHeight="1">
      <c r="A29" s="274" t="s">
        <v>197</v>
      </c>
      <c r="B29" s="284"/>
      <c r="C29" s="258">
        <v>0</v>
      </c>
      <c r="D29" s="258">
        <v>0</v>
      </c>
      <c r="E29" s="258">
        <v>0</v>
      </c>
      <c r="F29" s="258">
        <v>0</v>
      </c>
      <c r="G29" s="258">
        <v>0</v>
      </c>
      <c r="H29" s="258">
        <v>0</v>
      </c>
      <c r="I29" s="258">
        <v>0</v>
      </c>
      <c r="J29" s="258">
        <v>0</v>
      </c>
      <c r="K29" s="258">
        <v>0</v>
      </c>
      <c r="L29" s="258">
        <v>0</v>
      </c>
      <c r="M29" s="258">
        <v>0</v>
      </c>
      <c r="N29" s="258">
        <v>0</v>
      </c>
      <c r="O29" s="258">
        <v>0</v>
      </c>
      <c r="P29" s="258">
        <v>0</v>
      </c>
      <c r="Q29" s="258">
        <v>0</v>
      </c>
      <c r="R29" s="258">
        <v>0</v>
      </c>
      <c r="S29" s="258">
        <v>0</v>
      </c>
      <c r="T29" s="258">
        <v>0</v>
      </c>
      <c r="U29" s="258">
        <v>0</v>
      </c>
      <c r="V29" s="258">
        <v>0</v>
      </c>
      <c r="W29" s="258">
        <v>0</v>
      </c>
      <c r="X29" s="259">
        <v>0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59">
        <v>0</v>
      </c>
      <c r="Y30" s="93"/>
      <c r="Z30" s="93"/>
    </row>
    <row r="31" spans="1:26" ht="32.25" customHeight="1">
      <c r="A31" s="274" t="s">
        <v>215</v>
      </c>
      <c r="B31" s="284"/>
      <c r="C31" s="154">
        <v>2</v>
      </c>
      <c r="D31" s="154">
        <v>1</v>
      </c>
      <c r="E31" s="154">
        <v>0</v>
      </c>
      <c r="F31" s="154">
        <v>0</v>
      </c>
      <c r="G31" s="154">
        <v>0</v>
      </c>
      <c r="H31" s="154">
        <v>0</v>
      </c>
      <c r="I31" s="154">
        <v>5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1</v>
      </c>
      <c r="T31" s="154">
        <v>0</v>
      </c>
      <c r="U31" s="154">
        <v>0</v>
      </c>
      <c r="V31" s="154">
        <v>0</v>
      </c>
      <c r="W31" s="154">
        <v>0</v>
      </c>
      <c r="X31" s="259">
        <v>9</v>
      </c>
      <c r="Y31" s="93"/>
      <c r="Z31" s="93"/>
    </row>
    <row r="32" spans="1:26" ht="32.25" customHeight="1">
      <c r="A32" s="274" t="s">
        <v>216</v>
      </c>
      <c r="B32" s="284"/>
      <c r="C32" s="258">
        <v>0</v>
      </c>
      <c r="D32" s="258">
        <v>1</v>
      </c>
      <c r="E32" s="258">
        <v>0</v>
      </c>
      <c r="F32" s="258">
        <v>0</v>
      </c>
      <c r="G32" s="258">
        <v>0</v>
      </c>
      <c r="H32" s="258">
        <v>1</v>
      </c>
      <c r="I32" s="258">
        <v>1</v>
      </c>
      <c r="J32" s="258">
        <v>0</v>
      </c>
      <c r="K32" s="258">
        <v>0</v>
      </c>
      <c r="L32" s="258">
        <v>1</v>
      </c>
      <c r="M32" s="258">
        <v>0</v>
      </c>
      <c r="N32" s="258">
        <v>0</v>
      </c>
      <c r="O32" s="258">
        <v>0</v>
      </c>
      <c r="P32" s="258">
        <v>0</v>
      </c>
      <c r="Q32" s="258">
        <v>0</v>
      </c>
      <c r="R32" s="258">
        <v>0</v>
      </c>
      <c r="S32" s="258">
        <v>3</v>
      </c>
      <c r="T32" s="258">
        <v>0</v>
      </c>
      <c r="U32" s="258">
        <v>0</v>
      </c>
      <c r="V32" s="258">
        <v>0</v>
      </c>
      <c r="W32" s="258">
        <v>0</v>
      </c>
      <c r="X32" s="259">
        <v>7</v>
      </c>
      <c r="Y32" s="93"/>
      <c r="Z32" s="93"/>
    </row>
    <row r="33" spans="1:26" ht="32.25" customHeight="1" thickBot="1">
      <c r="A33" s="276" t="s">
        <v>217</v>
      </c>
      <c r="B33" s="285"/>
      <c r="C33" s="156">
        <v>3</v>
      </c>
      <c r="D33" s="156">
        <v>1</v>
      </c>
      <c r="E33" s="156">
        <v>0</v>
      </c>
      <c r="F33" s="156">
        <v>1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3</v>
      </c>
      <c r="T33" s="156">
        <v>0</v>
      </c>
      <c r="U33" s="156">
        <v>0</v>
      </c>
      <c r="V33" s="156">
        <v>0</v>
      </c>
      <c r="W33" s="156">
        <v>0</v>
      </c>
      <c r="X33" s="260">
        <v>8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O30" sqref="O30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（令和３年４月５日現在）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-3</v>
      </c>
      <c r="D4" s="73">
        <f>'死亡災害（令和３年、業種・事故の型別） '!D4-'死亡災害（令和２年、業種・事故の型別）'!D4</f>
        <v>-2</v>
      </c>
      <c r="E4" s="73">
        <f>'死亡災害（令和３年、業種・事故の型別） '!E4-'死亡災害（令和２年、業種・事故の型別）'!E4</f>
        <v>0</v>
      </c>
      <c r="F4" s="73">
        <f>'死亡災害（令和３年、業種・事故の型別） '!F4-'死亡災害（令和２年、業種・事故の型別）'!F4</f>
        <v>0</v>
      </c>
      <c r="G4" s="73">
        <f>'死亡災害（令和３年、業種・事故の型別） '!G4-'死亡災害（令和２年、業種・事故の型別）'!G4</f>
        <v>5</v>
      </c>
      <c r="H4" s="73">
        <f>'死亡災害（令和３年、業種・事故の型別） '!H4-'死亡災害（令和２年、業種・事故の型別）'!H4</f>
        <v>-1</v>
      </c>
      <c r="I4" s="73">
        <f>'死亡災害（令和３年、業種・事故の型別） '!I4-'死亡災害（令和２年、業種・事故の型別）'!I4</f>
        <v>7</v>
      </c>
      <c r="J4" s="73">
        <f>'死亡災害（令和３年、業種・事故の型別） '!J4-'死亡災害（令和２年、業種・事故の型別）'!J4</f>
        <v>0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2</v>
      </c>
      <c r="M4" s="73">
        <f>'死亡災害（令和３年、業種・事故の型別） '!M4-'死亡災害（令和２年、業種・事故の型別）'!M4</f>
        <v>0</v>
      </c>
      <c r="N4" s="73">
        <f>'死亡災害（令和３年、業種・事故の型別） '!N4-'死亡災害（令和２年、業種・事故の型別）'!N4</f>
        <v>-1</v>
      </c>
      <c r="O4" s="73">
        <f>'死亡災害（令和３年、業種・事故の型別） '!O4-'死亡災害（令和２年、業種・事故の型別）'!O4</f>
        <v>2</v>
      </c>
      <c r="P4" s="73">
        <f>'死亡災害（令和３年、業種・事故の型別） '!P4-'死亡災害（令和２年、業種・事故の型別）'!P4</f>
        <v>0</v>
      </c>
      <c r="Q4" s="73">
        <f>'死亡災害（令和３年、業種・事故の型別） '!Q4-'死亡災害（令和２年、業種・事故の型別）'!Q4</f>
        <v>0</v>
      </c>
      <c r="R4" s="73">
        <f>'死亡災害（令和３年、業種・事故の型別） '!R4-'死亡災害（令和２年、業種・事故の型別）'!R4</f>
        <v>0</v>
      </c>
      <c r="S4" s="73">
        <f>'死亡災害（令和３年、業種・事故の型別） '!S4-'死亡災害（令和２年、業種・事故の型別）'!S4</f>
        <v>-12</v>
      </c>
      <c r="T4" s="73">
        <f>'死亡災害（令和３年、業種・事故の型別） '!T4-'死亡災害（令和２年、業種・事故の型別）'!T4</f>
        <v>-1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-1</v>
      </c>
      <c r="W4" s="73">
        <f>'死亡災害（令和３年、業種・事故の型別） '!W4-'死亡災害（令和２年、業種・事故の型別）'!W4</f>
        <v>0</v>
      </c>
      <c r="X4" s="85">
        <f>'死亡災害（令和３年、業種・事故の型別） '!X4-'死亡災害（令和２年、業種・事故の型別）'!X4</f>
        <v>-5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-4</v>
      </c>
      <c r="D5" s="73">
        <f>'死亡災害（令和３年、業種・事故の型別） '!D5-'死亡災害（令和２年、業種・事故の型別）'!D5</f>
        <v>0</v>
      </c>
      <c r="E5" s="73">
        <f>'死亡災害（令和３年、業種・事故の型別） '!E5-'死亡災害（令和２年、業種・事故の型別）'!E5</f>
        <v>0</v>
      </c>
      <c r="F5" s="73">
        <f>'死亡災害（令和３年、業種・事故の型別） '!F5-'死亡災害（令和２年、業種・事故の型別）'!F5</f>
        <v>0</v>
      </c>
      <c r="G5" s="73">
        <f>'死亡災害（令和３年、業種・事故の型別） '!G5-'死亡災害（令和２年、業種・事故の型別）'!G5</f>
        <v>-1</v>
      </c>
      <c r="H5" s="73">
        <f>'死亡災害（令和３年、業種・事故の型別） '!H5-'死亡災害（令和２年、業種・事故の型別）'!H5</f>
        <v>1</v>
      </c>
      <c r="I5" s="73">
        <f>'死亡災害（令和３年、業種・事故の型別） '!I5-'死亡災害（令和２年、業種・事故の型別）'!I5</f>
        <v>13</v>
      </c>
      <c r="J5" s="73">
        <f>'死亡災害（令和３年、業種・事故の型別） '!J5-'死亡災害（令和２年、業種・事故の型別）'!J5</f>
        <v>0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-1</v>
      </c>
      <c r="M5" s="73">
        <f>'死亡災害（令和３年、業種・事故の型別） '!M5-'死亡災害（令和２年、業種・事故の型別）'!M5</f>
        <v>1</v>
      </c>
      <c r="N5" s="73">
        <f>'死亡災害（令和３年、業種・事故の型別） '!N5-'死亡災害（令和２年、業種・事故の型別）'!N5</f>
        <v>-1</v>
      </c>
      <c r="O5" s="73">
        <f>'死亡災害（令和３年、業種・事故の型別） '!O5-'死亡災害（令和２年、業種・事故の型別）'!O5</f>
        <v>0</v>
      </c>
      <c r="P5" s="73">
        <f>'死亡災害（令和３年、業種・事故の型別） '!P5-'死亡災害（令和２年、業種・事故の型別）'!P5</f>
        <v>0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0</v>
      </c>
      <c r="S5" s="73">
        <f>'死亡災害（令和３年、業種・事故の型別） '!S5-'死亡災害（令和２年、業種・事故の型別）'!S5</f>
        <v>0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8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0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0</v>
      </c>
      <c r="I6" s="73">
        <f>'死亡災害（令和３年、業種・事故の型別） '!I6-'死亡災害（令和２年、業種・事故の型別）'!I6</f>
        <v>1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0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0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0</v>
      </c>
      <c r="D7" s="73">
        <f>'死亡災害（令和３年、業種・事故の型別） '!D7-'死亡災害（令和２年、業種・事故の型別）'!D7</f>
        <v>1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-1</v>
      </c>
      <c r="G7" s="73">
        <f>'死亡災害（令和３年、業種・事故の型別） '!G7-'死亡災害（令和２年、業種・事故の型別）'!G7</f>
        <v>9</v>
      </c>
      <c r="H7" s="73">
        <f>'死亡災害（令和３年、業種・事故の型別） '!H7-'死亡災害（令和２年、業種・事故の型別）'!H7</f>
        <v>-2</v>
      </c>
      <c r="I7" s="73">
        <f>'死亡災害（令和３年、業種・事故の型別） '!I7-'死亡災害（令和２年、業種・事故の型別）'!I7</f>
        <v>-3</v>
      </c>
      <c r="J7" s="73">
        <f>'死亡災害（令和３年、業種・事故の型別） '!J7-'死亡災害（令和２年、業種・事故の型別）'!J7</f>
        <v>0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1</v>
      </c>
      <c r="M7" s="73">
        <f>'死亡災害（令和３年、業種・事故の型別） '!M7-'死亡災害（令和２年、業種・事故の型別）'!M7</f>
        <v>0</v>
      </c>
      <c r="N7" s="73">
        <f>'死亡災害（令和３年、業種・事故の型別） '!N7-'死亡災害（令和２年、業種・事故の型別）'!N7</f>
        <v>-1</v>
      </c>
      <c r="O7" s="73">
        <f>'死亡災害（令和３年、業種・事故の型別） '!O7-'死亡災害（令和２年、業種・事故の型別）'!O7</f>
        <v>0</v>
      </c>
      <c r="P7" s="73">
        <f>'死亡災害（令和３年、業種・事故の型別） '!P7-'死亡災害（令和２年、業種・事故の型別）'!P7</f>
        <v>0</v>
      </c>
      <c r="Q7" s="73">
        <f>'死亡災害（令和３年、業種・事故の型別） '!Q7-'死亡災害（令和２年、業種・事故の型別）'!Q7</f>
        <v>0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-2</v>
      </c>
      <c r="T7" s="73">
        <f>'死亡災害（令和３年、業種・事故の型別） '!T7-'死亡災害（令和２年、業種・事故の型別）'!T7</f>
        <v>-1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0</v>
      </c>
      <c r="W7" s="73">
        <f>'死亡災害（令和３年、業種・事故の型別） '!W7-'死亡災害（令和２年、業種・事故の型別）'!W7</f>
        <v>0</v>
      </c>
      <c r="X7" s="85">
        <f>'死亡災害（令和３年、業種・事故の型別） '!X7-'死亡災害（令和２年、業種・事故の型別）'!X7</f>
        <v>1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0</v>
      </c>
      <c r="D8" s="73">
        <f>'死亡災害（令和３年、業種・事故の型別） '!D8-'死亡災害（令和２年、業種・事故の型別）'!D8</f>
        <v>0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0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-1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-2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-2</v>
      </c>
      <c r="D9" s="73">
        <f>'死亡災害（令和３年、業種・事故の型別） '!D9-'死亡災害（令和２年、業種・事故の型別）'!D9</f>
        <v>0</v>
      </c>
      <c r="E9" s="73">
        <f>'死亡災害（令和３年、業種・事故の型別） '!E9-'死亡災害（令和２年、業種・事故の型別）'!E9</f>
        <v>0</v>
      </c>
      <c r="F9" s="73">
        <f>'死亡災害（令和３年、業種・事故の型別） '!F9-'死亡災害（令和２年、業種・事故の型別）'!F9</f>
        <v>3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2</v>
      </c>
      <c r="I9" s="73">
        <f>'死亡災害（令和３年、業種・事故の型別） '!I9-'死亡災害（令和２年、業種・事故の型別）'!I9</f>
        <v>-2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0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0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3</v>
      </c>
      <c r="T9" s="73">
        <f>'死亡災害（令和３年、業種・事故の型別） '!T9-'死亡災害（令和２年、業種・事故の型別）'!T9</f>
        <v>0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0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3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0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-1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-1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1</v>
      </c>
      <c r="D11" s="73">
        <f>'死亡災害（令和３年、業種・事故の型別） '!D11-'死亡災害（令和２年、業種・事故の型別）'!D11</f>
        <v>-1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0</v>
      </c>
      <c r="G11" s="73">
        <f>'死亡災害（令和３年、業種・事故の型別） '!G11-'死亡災害（令和２年、業種・事故の型別）'!G11</f>
        <v>0</v>
      </c>
      <c r="H11" s="73">
        <f>'死亡災害（令和３年、業種・事故の型別） '!H11-'死亡災害（令和２年、業種・事故の型別）'!H11</f>
        <v>1</v>
      </c>
      <c r="I11" s="73">
        <f>'死亡災害（令和３年、業種・事故の型別） '!I11-'死亡災害（令和２年、業種・事故の型別）'!I11</f>
        <v>-1</v>
      </c>
      <c r="J11" s="73">
        <f>'死亡災害（令和３年、業種・事故の型別） '!J11-'死亡災害（令和２年、業種・事故の型別）'!J11</f>
        <v>0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0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2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0</v>
      </c>
      <c r="F12" s="73">
        <f>'死亡災害（令和３年、業種・事故の型別） '!F12-'死亡災害（令和２年、業種・事故の型別）'!F12</f>
        <v>0</v>
      </c>
      <c r="G12" s="73">
        <f>'死亡災害（令和３年、業種・事故の型別） '!G12-'死亡災害（令和２年、業種・事故の型別）'!G12</f>
        <v>0</v>
      </c>
      <c r="H12" s="73">
        <f>'死亡災害（令和３年、業種・事故の型別） '!H12-'死亡災害（令和２年、業種・事故の型別）'!H12</f>
        <v>0</v>
      </c>
      <c r="I12" s="73">
        <f>'死亡災害（令和３年、業種・事故の型別） '!I12-'死亡災害（令和２年、業種・事故の型別）'!I12</f>
        <v>0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2</v>
      </c>
      <c r="M12" s="73">
        <f>'死亡災害（令和３年、業種・事故の型別） '!M12-'死亡災害（令和２年、業種・事故の型別）'!M12</f>
        <v>0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0</v>
      </c>
      <c r="T12" s="73">
        <f>'死亡災害（令和３年、業種・事故の型別） '!T12-'死亡災害（令和２年、業種・事故の型別）'!T12</f>
        <v>0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0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5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0</v>
      </c>
      <c r="D13" s="79">
        <f>'死亡災害（令和３年、業種・事故の型別） '!D13-'死亡災害（令和２年、業種・事故の型別）'!D13</f>
        <v>-2</v>
      </c>
      <c r="E13" s="79">
        <f>'死亡災害（令和３年、業種・事故の型別） '!E13-'死亡災害（令和２年、業種・事故の型別）'!E13</f>
        <v>0</v>
      </c>
      <c r="F13" s="79">
        <f>'死亡災害（令和３年、業種・事故の型別） '!F13-'死亡災害（令和２年、業種・事故の型別）'!F13</f>
        <v>-2</v>
      </c>
      <c r="G13" s="79">
        <f>'死亡災害（令和３年、業種・事故の型別） '!G13-'死亡災害（令和２年、業種・事故の型別）'!G13</f>
        <v>0</v>
      </c>
      <c r="H13" s="79">
        <f>'死亡災害（令和３年、業種・事故の型別） '!H13-'死亡災害（令和２年、業種・事故の型別）'!H13</f>
        <v>-3</v>
      </c>
      <c r="I13" s="79">
        <f>'死亡災害（令和３年、業種・事故の型別） '!I13-'死亡災害（令和２年、業種・事故の型別）'!I13</f>
        <v>0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0</v>
      </c>
      <c r="M13" s="79">
        <f>'死亡災害（令和３年、業種・事故の型別） '!M13-'死亡災害（令和２年、業種・事故の型別）'!M13</f>
        <v>-1</v>
      </c>
      <c r="N13" s="79">
        <f>'死亡災害（令和３年、業種・事故の型別） '!N13-'死亡災害（令和２年、業種・事故の型別）'!N13</f>
        <v>1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0</v>
      </c>
      <c r="S13" s="79">
        <f>'死亡災害（令和３年、業種・事故の型別） '!S13-'死亡災害（令和２年、業種・事故の型別）'!S13</f>
        <v>-13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0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-19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（令和３年４月５日現在）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'死亡災害（令和３年、業種・事故の型別） '!C23-'死亡災害（令和２年、業種・事故の型別）'!C23</f>
        <v>2</v>
      </c>
      <c r="D23" s="154">
        <f>'死亡災害（令和３年、業種・事故の型別） '!D23-'死亡災害（令和２年、業種・事故の型別）'!D23</f>
        <v>0</v>
      </c>
      <c r="E23" s="154">
        <f>'死亡災害（令和３年、業種・事故の型別） '!E23-'死亡災害（令和２年、業種・事故の型別）'!E23</f>
        <v>0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0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3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0</v>
      </c>
      <c r="M23" s="154">
        <f>'死亡災害（令和３年、業種・事故の型別） '!M23-'死亡災害（令和２年、業種・事故の型別）'!M23</f>
        <v>-1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0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0</v>
      </c>
      <c r="S23" s="154">
        <f>'死亡災害（令和３年、業種・事故の型別） '!S23-'死亡災害（令和２年、業種・事故の型別）'!S23</f>
        <v>-7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0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-6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1</v>
      </c>
      <c r="D24" s="154">
        <f>'死亡災害（令和３年、業種・事故の型別） '!D24-'死亡災害（令和２年、業種・事故の型別）'!D24</f>
        <v>0</v>
      </c>
      <c r="E24" s="154">
        <f>'死亡災害（令和３年、業種・事故の型別） '!E24-'死亡災害（令和２年、業種・事故の型別）'!E24</f>
        <v>0</v>
      </c>
      <c r="F24" s="154">
        <f>'死亡災害（令和３年、業種・事故の型別） '!F24-'死亡災害（令和２年、業種・事故の型別）'!F24</f>
        <v>0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-2</v>
      </c>
      <c r="I24" s="154">
        <f>'死亡災害（令和３年、業種・事故の型別） '!I24-'死亡災害（令和２年、業種・事故の型別）'!I24</f>
        <v>2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0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-6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0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-5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0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-2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-2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'死亡災害（令和３年、業種・事故の型別） '!C27-'死亡災害（令和２年、業種・事故の型別）'!C27</f>
        <v>0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0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0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0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0</v>
      </c>
      <c r="W27" s="154">
        <f>'死亡災害（令和３年、業種・事故の型別） '!W27-'死亡災害（令和２年、業種・事故の型別）'!W27</f>
        <v>0</v>
      </c>
      <c r="X27" s="155">
        <f>'死亡災害（令和３年、業種・事故の型別） '!X27-'死亡災害（令和２年、業種・事故の型別）'!X27</f>
        <v>-1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0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0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0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0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0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-1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'死亡災害（令和３年、業種・事故の型別） '!C29-'死亡災害（令和２年、業種・事故の型別）'!C29</f>
        <v>2</v>
      </c>
      <c r="D29" s="154">
        <f>'死亡災害（令和３年、業種・事故の型別） '!D29-'死亡災害（令和２年、業種・事故の型別）'!D29</f>
        <v>1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0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0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0</v>
      </c>
      <c r="S29" s="154">
        <f>'死亡災害（令和３年、業種・事故の型別） '!S29-'死亡災害（令和２年、業種・事故の型別）'!S29</f>
        <v>0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0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3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0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0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0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0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'死亡災害（令和３年、業種・事故の型別） '!C31-'死亡災害（令和２年、業種・事故の型別）'!C31</f>
        <v>-1</v>
      </c>
      <c r="D31" s="154">
        <f>'死亡災害（令和３年、業種・事故の型別） '!D31-'死亡災害（令和２年、業種・事故の型別）'!D31</f>
        <v>-1</v>
      </c>
      <c r="E31" s="154">
        <f>'死亡災害（令和３年、業種・事故の型別） '!E31-'死亡災害（令和２年、業種・事故の型別）'!E31</f>
        <v>0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-3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0</v>
      </c>
      <c r="M31" s="154">
        <f>'死亡災害（令和３年、業種・事故の型別） '!M31-'死亡災害（令和２年、業種・事故の型別）'!M31</f>
        <v>0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0</v>
      </c>
      <c r="S31" s="154">
        <f>'死亡災害（令和３年、業種・事故の型別） '!S31-'死亡災害（令和２年、業種・事故の型別）'!S31</f>
        <v>-1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0</v>
      </c>
      <c r="W31" s="154">
        <f>'死亡災害（令和３年、業種・事故の型別） '!W31-'死亡災害（令和２年、業種・事故の型別）'!W31</f>
        <v>0</v>
      </c>
      <c r="X31" s="155">
        <f>'死亡災害（令和３年、業種・事故の型別） '!X31-'死亡災害（令和２年、業種・事故の型別）'!X31</f>
        <v>-6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'死亡災害（令和３年、業種・事故の型別） '!C32-'死亡災害（令和２年、業種・事故の型別）'!C32</f>
        <v>0</v>
      </c>
      <c r="D32" s="154">
        <f>'死亡災害（令和３年、業種・事故の型別） '!D32-'死亡災害（令和２年、業種・事故の型別）'!D32</f>
        <v>-1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0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-1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0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-1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0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-3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'死亡災害（令和３年、業種・事故の型別） '!C33-'死亡災害（令和２年、業種・事故の型別）'!C33</f>
        <v>-3</v>
      </c>
      <c r="D33" s="156">
        <f>'死亡災害（令和３年、業種・事故の型別） '!D33-'死亡災害（令和２年、業種・事故の型別）'!D33</f>
        <v>-1</v>
      </c>
      <c r="E33" s="156">
        <f>'死亡災害（令和３年、業種・事故の型別） '!E33-'死亡災害（令和２年、業種・事故の型別）'!E33</f>
        <v>0</v>
      </c>
      <c r="F33" s="156">
        <f>'死亡災害（令和３年、業種・事故の型別） '!F33-'死亡災害（令和２年、業種・事故の型別）'!F33</f>
        <v>-1</v>
      </c>
      <c r="G33" s="156">
        <f>'死亡災害（令和３年、業種・事故の型別） '!G33-'死亡災害（令和２年、業種・事故の型別）'!G33</f>
        <v>0</v>
      </c>
      <c r="H33" s="156">
        <f>'死亡災害（令和３年、業種・事故の型別） '!H33-'死亡災害（令和２年、業種・事故の型別）'!H33</f>
        <v>0</v>
      </c>
      <c r="I33" s="156">
        <f>'死亡災害（令和３年、業種・事故の型別） '!I33-'死亡災害（令和２年、業種・事故の型別）'!I33</f>
        <v>0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1</v>
      </c>
      <c r="M33" s="156">
        <f>'死亡災害（令和３年、業種・事故の型別） '!M33-'死亡災害（令和２年、業種・事故の型別）'!M33</f>
        <v>0</v>
      </c>
      <c r="N33" s="156">
        <f>'死亡災害（令和３年、業種・事故の型別） '!N33-'死亡災害（令和２年、業種・事故の型別）'!N33</f>
        <v>1</v>
      </c>
      <c r="O33" s="156">
        <f>'死亡災害（令和３年、業種・事故の型別） '!O33-'死亡災害（令和２年、業種・事故の型別）'!O33</f>
        <v>1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-2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0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-4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E10" sqref="E10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（令和３年４月５日現在）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5</v>
      </c>
      <c r="C4" s="188">
        <v>1</v>
      </c>
      <c r="D4" s="188">
        <v>21</v>
      </c>
      <c r="E4" s="188">
        <v>0</v>
      </c>
      <c r="F4" s="188">
        <v>9</v>
      </c>
      <c r="G4" s="188">
        <v>0</v>
      </c>
      <c r="H4" s="188">
        <v>1</v>
      </c>
      <c r="I4" s="188">
        <v>10</v>
      </c>
      <c r="J4" s="189">
        <v>47</v>
      </c>
      <c r="K4" s="125"/>
    </row>
    <row r="5" spans="1:11" ht="24.95" customHeight="1">
      <c r="A5" s="33" t="s">
        <v>144</v>
      </c>
      <c r="B5" s="188">
        <v>16</v>
      </c>
      <c r="C5" s="188">
        <v>0</v>
      </c>
      <c r="D5" s="188">
        <v>24</v>
      </c>
      <c r="E5" s="188">
        <v>0</v>
      </c>
      <c r="F5" s="188">
        <v>6</v>
      </c>
      <c r="G5" s="188">
        <v>0</v>
      </c>
      <c r="H5" s="188">
        <v>6</v>
      </c>
      <c r="I5" s="188">
        <v>14</v>
      </c>
      <c r="J5" s="190">
        <v>66</v>
      </c>
      <c r="K5" s="125"/>
    </row>
    <row r="6" spans="1:11" ht="24.95" customHeight="1">
      <c r="A6" s="33" t="s">
        <v>145</v>
      </c>
      <c r="B6" s="188">
        <v>4</v>
      </c>
      <c r="C6" s="188">
        <v>0</v>
      </c>
      <c r="D6" s="188">
        <v>12</v>
      </c>
      <c r="E6" s="188">
        <v>0</v>
      </c>
      <c r="F6" s="188">
        <v>4</v>
      </c>
      <c r="G6" s="188">
        <v>0</v>
      </c>
      <c r="H6" s="188">
        <v>2</v>
      </c>
      <c r="I6" s="188">
        <v>5</v>
      </c>
      <c r="J6" s="191">
        <v>27</v>
      </c>
      <c r="K6" s="125"/>
    </row>
    <row r="7" spans="1:11" ht="24.95" customHeight="1">
      <c r="A7" s="33" t="s">
        <v>146</v>
      </c>
      <c r="B7" s="188">
        <v>0</v>
      </c>
      <c r="C7" s="188">
        <v>0</v>
      </c>
      <c r="D7" s="188">
        <v>0</v>
      </c>
      <c r="E7" s="188">
        <v>0</v>
      </c>
      <c r="F7" s="188">
        <v>0</v>
      </c>
      <c r="G7" s="188">
        <v>0</v>
      </c>
      <c r="H7" s="188">
        <v>0</v>
      </c>
      <c r="I7" s="188">
        <v>0</v>
      </c>
      <c r="J7" s="191">
        <v>0</v>
      </c>
      <c r="K7" s="125"/>
    </row>
    <row r="8" spans="1:11" ht="24.95" customHeight="1">
      <c r="A8" s="33" t="s">
        <v>147</v>
      </c>
      <c r="B8" s="188">
        <v>0</v>
      </c>
      <c r="C8" s="188">
        <v>0</v>
      </c>
      <c r="D8" s="188">
        <v>0</v>
      </c>
      <c r="E8" s="188">
        <v>0</v>
      </c>
      <c r="F8" s="188">
        <v>0</v>
      </c>
      <c r="G8" s="188">
        <v>0</v>
      </c>
      <c r="H8" s="188">
        <v>0</v>
      </c>
      <c r="I8" s="188">
        <v>0</v>
      </c>
      <c r="J8" s="191">
        <v>0</v>
      </c>
      <c r="K8" s="125"/>
    </row>
    <row r="9" spans="1:11" ht="24.95" customHeight="1">
      <c r="A9" s="33" t="s">
        <v>148</v>
      </c>
      <c r="B9" s="188">
        <v>0</v>
      </c>
      <c r="C9" s="188">
        <v>0</v>
      </c>
      <c r="D9" s="188">
        <v>0</v>
      </c>
      <c r="E9" s="188">
        <v>0</v>
      </c>
      <c r="F9" s="188">
        <v>0</v>
      </c>
      <c r="G9" s="188">
        <v>0</v>
      </c>
      <c r="H9" s="188">
        <v>0</v>
      </c>
      <c r="I9" s="188">
        <v>0</v>
      </c>
      <c r="J9" s="191">
        <v>0</v>
      </c>
      <c r="K9" s="125"/>
    </row>
    <row r="10" spans="1:11" ht="24.95" customHeight="1">
      <c r="A10" s="33" t="s">
        <v>149</v>
      </c>
      <c r="B10" s="188">
        <v>0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191">
        <v>0</v>
      </c>
      <c r="K10" s="125"/>
    </row>
    <row r="11" spans="1:11" ht="24.95" customHeight="1">
      <c r="A11" s="33" t="s">
        <v>150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91">
        <v>0</v>
      </c>
      <c r="K11" s="125"/>
    </row>
    <row r="12" spans="1:11" ht="24.95" customHeight="1">
      <c r="A12" s="33" t="s">
        <v>151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91">
        <v>0</v>
      </c>
      <c r="K12" s="125"/>
    </row>
    <row r="13" spans="1:11" ht="24.95" customHeight="1">
      <c r="A13" s="33" t="s">
        <v>152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91">
        <v>0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25</v>
      </c>
      <c r="C16" s="34">
        <v>1</v>
      </c>
      <c r="D16" s="34">
        <v>57</v>
      </c>
      <c r="E16" s="34">
        <v>0</v>
      </c>
      <c r="F16" s="34">
        <v>19</v>
      </c>
      <c r="G16" s="34">
        <v>0</v>
      </c>
      <c r="H16" s="34">
        <v>9</v>
      </c>
      <c r="I16" s="34">
        <v>29</v>
      </c>
      <c r="J16" s="35">
        <v>140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S7" sqref="S7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（令和３年４月５日現在）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0</v>
      </c>
      <c r="E5" s="207">
        <v>0</v>
      </c>
      <c r="F5" s="207">
        <v>0</v>
      </c>
      <c r="G5" s="207">
        <v>0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0</v>
      </c>
      <c r="S5" s="207">
        <v>0</v>
      </c>
      <c r="T5" s="207">
        <v>0</v>
      </c>
      <c r="U5" s="208">
        <v>0</v>
      </c>
      <c r="V5" s="209">
        <v>0</v>
      </c>
      <c r="W5" s="207">
        <v>0</v>
      </c>
      <c r="X5" s="208">
        <v>0</v>
      </c>
      <c r="Y5" s="206">
        <v>1</v>
      </c>
      <c r="Z5" s="207">
        <v>0</v>
      </c>
      <c r="AA5" s="210">
        <v>0</v>
      </c>
      <c r="AB5" s="208">
        <v>1</v>
      </c>
      <c r="AC5" s="206">
        <v>0</v>
      </c>
      <c r="AD5" s="207">
        <v>0</v>
      </c>
      <c r="AE5" s="207">
        <v>1</v>
      </c>
      <c r="AF5" s="210">
        <v>0</v>
      </c>
      <c r="AG5" s="208">
        <v>1</v>
      </c>
      <c r="AH5" s="206">
        <v>0</v>
      </c>
      <c r="AI5" s="210">
        <v>0</v>
      </c>
      <c r="AJ5" s="208">
        <v>0</v>
      </c>
      <c r="AK5" s="206">
        <v>0</v>
      </c>
      <c r="AL5" s="210">
        <v>1</v>
      </c>
      <c r="AM5" s="208">
        <v>1</v>
      </c>
      <c r="AN5" s="206">
        <v>0</v>
      </c>
      <c r="AO5" s="211">
        <v>0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1</v>
      </c>
      <c r="AV5" s="207">
        <v>0</v>
      </c>
      <c r="AW5" s="211">
        <v>0</v>
      </c>
      <c r="AX5" s="210">
        <v>0</v>
      </c>
      <c r="AY5" s="58">
        <v>1</v>
      </c>
      <c r="AZ5" s="192">
        <v>4</v>
      </c>
      <c r="BA5" s="192">
        <v>10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0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0</v>
      </c>
      <c r="V6" s="214">
        <v>0</v>
      </c>
      <c r="W6" s="213">
        <v>0</v>
      </c>
      <c r="X6" s="208">
        <v>0</v>
      </c>
      <c r="Y6" s="212">
        <v>1</v>
      </c>
      <c r="Z6" s="213">
        <v>1</v>
      </c>
      <c r="AA6" s="215">
        <v>0</v>
      </c>
      <c r="AB6" s="208">
        <v>2</v>
      </c>
      <c r="AC6" s="212">
        <v>0</v>
      </c>
      <c r="AD6" s="213">
        <v>0</v>
      </c>
      <c r="AE6" s="213">
        <v>0</v>
      </c>
      <c r="AF6" s="215">
        <v>0</v>
      </c>
      <c r="AG6" s="208">
        <v>0</v>
      </c>
      <c r="AH6" s="212">
        <v>0</v>
      </c>
      <c r="AI6" s="215">
        <v>0</v>
      </c>
      <c r="AJ6" s="208">
        <v>0</v>
      </c>
      <c r="AK6" s="212">
        <v>0</v>
      </c>
      <c r="AL6" s="215">
        <v>1</v>
      </c>
      <c r="AM6" s="208">
        <v>1</v>
      </c>
      <c r="AN6" s="212">
        <v>2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0</v>
      </c>
      <c r="AW6" s="216">
        <v>0</v>
      </c>
      <c r="AX6" s="215">
        <v>0</v>
      </c>
      <c r="AY6" s="58">
        <v>2</v>
      </c>
      <c r="AZ6" s="192">
        <v>5</v>
      </c>
      <c r="BA6" s="192">
        <v>1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0</v>
      </c>
      <c r="V7" s="214">
        <v>0</v>
      </c>
      <c r="W7" s="213">
        <v>0</v>
      </c>
      <c r="X7" s="208">
        <v>0</v>
      </c>
      <c r="Y7" s="212">
        <v>2</v>
      </c>
      <c r="Z7" s="213">
        <v>0</v>
      </c>
      <c r="AA7" s="215">
        <v>0</v>
      </c>
      <c r="AB7" s="208">
        <v>2</v>
      </c>
      <c r="AC7" s="212">
        <v>0</v>
      </c>
      <c r="AD7" s="213">
        <v>0</v>
      </c>
      <c r="AE7" s="213">
        <v>0</v>
      </c>
      <c r="AF7" s="215">
        <v>0</v>
      </c>
      <c r="AG7" s="208">
        <v>0</v>
      </c>
      <c r="AH7" s="212">
        <v>0</v>
      </c>
      <c r="AI7" s="215">
        <v>0</v>
      </c>
      <c r="AJ7" s="208">
        <v>0</v>
      </c>
      <c r="AK7" s="212">
        <v>0</v>
      </c>
      <c r="AL7" s="215">
        <v>1</v>
      </c>
      <c r="AM7" s="208">
        <v>1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1</v>
      </c>
      <c r="AV7" s="213">
        <v>0</v>
      </c>
      <c r="AW7" s="216">
        <v>0</v>
      </c>
      <c r="AX7" s="215">
        <v>0</v>
      </c>
      <c r="AY7" s="58">
        <v>1</v>
      </c>
      <c r="AZ7" s="192">
        <v>4</v>
      </c>
      <c r="BA7" s="192">
        <v>5</v>
      </c>
    </row>
    <row r="8" spans="2:53" s="21" customFormat="1" ht="10.5" customHeight="1">
      <c r="B8" s="58">
        <v>4</v>
      </c>
      <c r="C8" s="59" t="s">
        <v>95</v>
      </c>
      <c r="D8" s="212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08">
        <v>0</v>
      </c>
      <c r="V8" s="214">
        <v>0</v>
      </c>
      <c r="W8" s="213">
        <v>0</v>
      </c>
      <c r="X8" s="208">
        <v>0</v>
      </c>
      <c r="Y8" s="212">
        <v>0</v>
      </c>
      <c r="Z8" s="213">
        <v>0</v>
      </c>
      <c r="AA8" s="215">
        <v>0</v>
      </c>
      <c r="AB8" s="208">
        <v>0</v>
      </c>
      <c r="AC8" s="212">
        <v>0</v>
      </c>
      <c r="AD8" s="213">
        <v>0</v>
      </c>
      <c r="AE8" s="213">
        <v>0</v>
      </c>
      <c r="AF8" s="215">
        <v>0</v>
      </c>
      <c r="AG8" s="208">
        <v>0</v>
      </c>
      <c r="AH8" s="212">
        <v>0</v>
      </c>
      <c r="AI8" s="215">
        <v>0</v>
      </c>
      <c r="AJ8" s="208">
        <v>0</v>
      </c>
      <c r="AK8" s="212">
        <v>0</v>
      </c>
      <c r="AL8" s="215">
        <v>0</v>
      </c>
      <c r="AM8" s="208">
        <v>0</v>
      </c>
      <c r="AN8" s="212">
        <v>0</v>
      </c>
      <c r="AO8" s="216">
        <v>2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0</v>
      </c>
      <c r="AW8" s="216">
        <v>0</v>
      </c>
      <c r="AX8" s="215">
        <v>0</v>
      </c>
      <c r="AY8" s="58">
        <v>2</v>
      </c>
      <c r="AZ8" s="192">
        <v>2</v>
      </c>
      <c r="BA8" s="192">
        <v>4</v>
      </c>
    </row>
    <row r="9" spans="2:53" s="21" customFormat="1" ht="10.5" customHeight="1">
      <c r="B9" s="52">
        <v>5</v>
      </c>
      <c r="C9" s="60" t="s">
        <v>96</v>
      </c>
      <c r="D9" s="217">
        <v>0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0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0</v>
      </c>
      <c r="AB9" s="219">
        <v>0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1</v>
      </c>
      <c r="AM9" s="219">
        <v>1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1</v>
      </c>
      <c r="BA9" s="57">
        <v>1</v>
      </c>
    </row>
    <row r="10" spans="2:53" s="21" customFormat="1" ht="10.5" customHeight="1">
      <c r="B10" s="58">
        <v>6</v>
      </c>
      <c r="C10" s="59" t="s">
        <v>97</v>
      </c>
      <c r="D10" s="206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0</v>
      </c>
      <c r="V10" s="209">
        <v>0</v>
      </c>
      <c r="W10" s="207">
        <v>0</v>
      </c>
      <c r="X10" s="208">
        <v>0</v>
      </c>
      <c r="Y10" s="206">
        <v>0</v>
      </c>
      <c r="Z10" s="207">
        <v>0</v>
      </c>
      <c r="AA10" s="210">
        <v>0</v>
      </c>
      <c r="AB10" s="208">
        <v>0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0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0</v>
      </c>
      <c r="AZ10" s="192">
        <v>0</v>
      </c>
      <c r="BA10" s="192">
        <v>3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08">
        <v>1</v>
      </c>
      <c r="V11" s="214">
        <v>0</v>
      </c>
      <c r="W11" s="213">
        <v>0</v>
      </c>
      <c r="X11" s="208">
        <v>0</v>
      </c>
      <c r="Y11" s="212">
        <v>0</v>
      </c>
      <c r="Z11" s="213">
        <v>0</v>
      </c>
      <c r="AA11" s="215">
        <v>1</v>
      </c>
      <c r="AB11" s="208">
        <v>1</v>
      </c>
      <c r="AC11" s="212">
        <v>0</v>
      </c>
      <c r="AD11" s="213">
        <v>0</v>
      </c>
      <c r="AE11" s="213">
        <v>0</v>
      </c>
      <c r="AF11" s="215">
        <v>0</v>
      </c>
      <c r="AG11" s="208">
        <v>0</v>
      </c>
      <c r="AH11" s="212">
        <v>0</v>
      </c>
      <c r="AI11" s="215">
        <v>0</v>
      </c>
      <c r="AJ11" s="208">
        <v>0</v>
      </c>
      <c r="AK11" s="212">
        <v>0</v>
      </c>
      <c r="AL11" s="215">
        <v>1</v>
      </c>
      <c r="AM11" s="208">
        <v>1</v>
      </c>
      <c r="AN11" s="212">
        <v>0</v>
      </c>
      <c r="AO11" s="216">
        <v>0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0</v>
      </c>
      <c r="AW11" s="216">
        <v>0</v>
      </c>
      <c r="AX11" s="215">
        <v>1</v>
      </c>
      <c r="AY11" s="192">
        <v>1</v>
      </c>
      <c r="AZ11" s="192">
        <v>4</v>
      </c>
      <c r="BA11" s="192">
        <v>4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1</v>
      </c>
      <c r="N12" s="213">
        <v>0</v>
      </c>
      <c r="O12" s="213">
        <v>0</v>
      </c>
      <c r="P12" s="213">
        <v>0</v>
      </c>
      <c r="Q12" s="213">
        <v>0</v>
      </c>
      <c r="R12" s="213">
        <v>1</v>
      </c>
      <c r="S12" s="213">
        <v>0</v>
      </c>
      <c r="T12" s="213">
        <v>0</v>
      </c>
      <c r="U12" s="208">
        <v>2</v>
      </c>
      <c r="V12" s="214">
        <v>0</v>
      </c>
      <c r="W12" s="213">
        <v>0</v>
      </c>
      <c r="X12" s="208">
        <v>0</v>
      </c>
      <c r="Y12" s="212">
        <v>1</v>
      </c>
      <c r="Z12" s="213">
        <v>1</v>
      </c>
      <c r="AA12" s="215">
        <v>0</v>
      </c>
      <c r="AB12" s="208">
        <v>2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0</v>
      </c>
      <c r="AI12" s="215">
        <v>0</v>
      </c>
      <c r="AJ12" s="208">
        <v>0</v>
      </c>
      <c r="AK12" s="212">
        <v>0</v>
      </c>
      <c r="AL12" s="215">
        <v>0</v>
      </c>
      <c r="AM12" s="208">
        <v>0</v>
      </c>
      <c r="AN12" s="212">
        <v>0</v>
      </c>
      <c r="AO12" s="216">
        <v>0</v>
      </c>
      <c r="AP12" s="213">
        <v>0</v>
      </c>
      <c r="AQ12" s="216">
        <v>0</v>
      </c>
      <c r="AR12" s="213">
        <v>0</v>
      </c>
      <c r="AS12" s="213">
        <v>0</v>
      </c>
      <c r="AT12" s="216">
        <v>0</v>
      </c>
      <c r="AU12" s="216">
        <v>0</v>
      </c>
      <c r="AV12" s="213">
        <v>0</v>
      </c>
      <c r="AW12" s="216">
        <v>0</v>
      </c>
      <c r="AX12" s="215">
        <v>0</v>
      </c>
      <c r="AY12" s="192">
        <v>0</v>
      </c>
      <c r="AZ12" s="192">
        <v>4</v>
      </c>
      <c r="BA12" s="192">
        <v>3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0</v>
      </c>
      <c r="V13" s="214">
        <v>0</v>
      </c>
      <c r="W13" s="213">
        <v>0</v>
      </c>
      <c r="X13" s="208">
        <v>0</v>
      </c>
      <c r="Y13" s="212">
        <v>2</v>
      </c>
      <c r="Z13" s="213">
        <v>1</v>
      </c>
      <c r="AA13" s="215">
        <v>0</v>
      </c>
      <c r="AB13" s="208">
        <v>3</v>
      </c>
      <c r="AC13" s="212">
        <v>0</v>
      </c>
      <c r="AD13" s="213">
        <v>0</v>
      </c>
      <c r="AE13" s="213">
        <v>1</v>
      </c>
      <c r="AF13" s="215">
        <v>0</v>
      </c>
      <c r="AG13" s="208">
        <v>1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0</v>
      </c>
      <c r="AP13" s="213">
        <v>0</v>
      </c>
      <c r="AQ13" s="216">
        <v>0</v>
      </c>
      <c r="AR13" s="213">
        <v>0</v>
      </c>
      <c r="AS13" s="213">
        <v>0</v>
      </c>
      <c r="AT13" s="216">
        <v>0</v>
      </c>
      <c r="AU13" s="216">
        <v>0</v>
      </c>
      <c r="AV13" s="213">
        <v>0</v>
      </c>
      <c r="AW13" s="216">
        <v>0</v>
      </c>
      <c r="AX13" s="215">
        <v>0</v>
      </c>
      <c r="AY13" s="192">
        <v>0</v>
      </c>
      <c r="AZ13" s="192">
        <v>4</v>
      </c>
      <c r="BA13" s="192">
        <v>2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1</v>
      </c>
      <c r="M14" s="213">
        <v>0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1</v>
      </c>
      <c r="V14" s="220">
        <v>0</v>
      </c>
      <c r="W14" s="218">
        <v>0</v>
      </c>
      <c r="X14" s="208">
        <v>0</v>
      </c>
      <c r="Y14" s="212">
        <v>3</v>
      </c>
      <c r="Z14" s="213">
        <v>0</v>
      </c>
      <c r="AA14" s="215">
        <v>0</v>
      </c>
      <c r="AB14" s="208">
        <v>3</v>
      </c>
      <c r="AC14" s="212">
        <v>0</v>
      </c>
      <c r="AD14" s="213">
        <v>0</v>
      </c>
      <c r="AE14" s="213">
        <v>1</v>
      </c>
      <c r="AF14" s="215">
        <v>0</v>
      </c>
      <c r="AG14" s="208">
        <v>1</v>
      </c>
      <c r="AH14" s="212">
        <v>0</v>
      </c>
      <c r="AI14" s="215">
        <v>0</v>
      </c>
      <c r="AJ14" s="208">
        <v>0</v>
      </c>
      <c r="AK14" s="212">
        <v>0</v>
      </c>
      <c r="AL14" s="215">
        <v>0</v>
      </c>
      <c r="AM14" s="208">
        <v>0</v>
      </c>
      <c r="AN14" s="212">
        <v>0</v>
      </c>
      <c r="AO14" s="216">
        <v>0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0</v>
      </c>
      <c r="AY14" s="57">
        <v>0</v>
      </c>
      <c r="AZ14" s="192">
        <v>5</v>
      </c>
      <c r="BA14" s="192">
        <v>0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0</v>
      </c>
      <c r="P15" s="207">
        <v>0</v>
      </c>
      <c r="Q15" s="207">
        <v>0</v>
      </c>
      <c r="R15" s="207">
        <v>0</v>
      </c>
      <c r="S15" s="207">
        <v>0</v>
      </c>
      <c r="T15" s="207">
        <v>0</v>
      </c>
      <c r="U15" s="223">
        <v>0</v>
      </c>
      <c r="V15" s="209">
        <v>0</v>
      </c>
      <c r="W15" s="207">
        <v>0</v>
      </c>
      <c r="X15" s="223">
        <v>0</v>
      </c>
      <c r="Y15" s="206">
        <v>0</v>
      </c>
      <c r="Z15" s="207">
        <v>0</v>
      </c>
      <c r="AA15" s="210">
        <v>0</v>
      </c>
      <c r="AB15" s="223">
        <v>0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0</v>
      </c>
      <c r="AW15" s="211">
        <v>0</v>
      </c>
      <c r="AX15" s="210">
        <v>0</v>
      </c>
      <c r="AY15" s="58">
        <v>0</v>
      </c>
      <c r="AZ15" s="193">
        <v>0</v>
      </c>
      <c r="BA15" s="193">
        <v>6</v>
      </c>
    </row>
    <row r="16" spans="2:53" s="21" customFormat="1" ht="10.5" customHeight="1">
      <c r="B16" s="58">
        <v>12</v>
      </c>
      <c r="C16" s="59" t="s">
        <v>103</v>
      </c>
      <c r="D16" s="212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0</v>
      </c>
      <c r="P16" s="213">
        <v>0</v>
      </c>
      <c r="Q16" s="213">
        <v>0</v>
      </c>
      <c r="R16" s="213">
        <v>0</v>
      </c>
      <c r="S16" s="213">
        <v>0</v>
      </c>
      <c r="T16" s="213">
        <v>0</v>
      </c>
      <c r="U16" s="208">
        <v>0</v>
      </c>
      <c r="V16" s="214">
        <v>0</v>
      </c>
      <c r="W16" s="213">
        <v>0</v>
      </c>
      <c r="X16" s="208">
        <v>0</v>
      </c>
      <c r="Y16" s="212">
        <v>1</v>
      </c>
      <c r="Z16" s="213">
        <v>1</v>
      </c>
      <c r="AA16" s="215">
        <v>1</v>
      </c>
      <c r="AB16" s="208">
        <v>3</v>
      </c>
      <c r="AC16" s="212">
        <v>0</v>
      </c>
      <c r="AD16" s="213">
        <v>0</v>
      </c>
      <c r="AE16" s="213">
        <v>1</v>
      </c>
      <c r="AF16" s="215">
        <v>0</v>
      </c>
      <c r="AG16" s="208">
        <v>1</v>
      </c>
      <c r="AH16" s="212">
        <v>0</v>
      </c>
      <c r="AI16" s="215">
        <v>0</v>
      </c>
      <c r="AJ16" s="208">
        <v>0</v>
      </c>
      <c r="AK16" s="212">
        <v>0</v>
      </c>
      <c r="AL16" s="215">
        <v>0</v>
      </c>
      <c r="AM16" s="208">
        <v>0</v>
      </c>
      <c r="AN16" s="212">
        <v>0</v>
      </c>
      <c r="AO16" s="216">
        <v>0</v>
      </c>
      <c r="AP16" s="213">
        <v>0</v>
      </c>
      <c r="AQ16" s="216">
        <v>0</v>
      </c>
      <c r="AR16" s="213">
        <v>0</v>
      </c>
      <c r="AS16" s="213">
        <v>0</v>
      </c>
      <c r="AT16" s="216">
        <v>0</v>
      </c>
      <c r="AU16" s="216">
        <v>0</v>
      </c>
      <c r="AV16" s="213">
        <v>0</v>
      </c>
      <c r="AW16" s="216">
        <v>0</v>
      </c>
      <c r="AX16" s="215">
        <v>0</v>
      </c>
      <c r="AY16" s="58">
        <v>0</v>
      </c>
      <c r="AZ16" s="192">
        <v>4</v>
      </c>
      <c r="BA16" s="192">
        <v>9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08">
        <v>0</v>
      </c>
      <c r="V17" s="214">
        <v>0</v>
      </c>
      <c r="W17" s="213">
        <v>0</v>
      </c>
      <c r="X17" s="208">
        <v>0</v>
      </c>
      <c r="Y17" s="212">
        <v>1</v>
      </c>
      <c r="Z17" s="213">
        <v>4</v>
      </c>
      <c r="AA17" s="215">
        <v>1</v>
      </c>
      <c r="AB17" s="208">
        <v>6</v>
      </c>
      <c r="AC17" s="212">
        <v>0</v>
      </c>
      <c r="AD17" s="213">
        <v>0</v>
      </c>
      <c r="AE17" s="213">
        <v>1</v>
      </c>
      <c r="AF17" s="215">
        <v>0</v>
      </c>
      <c r="AG17" s="208">
        <v>1</v>
      </c>
      <c r="AH17" s="212">
        <v>0</v>
      </c>
      <c r="AI17" s="215">
        <v>0</v>
      </c>
      <c r="AJ17" s="208">
        <v>0</v>
      </c>
      <c r="AK17" s="212">
        <v>1</v>
      </c>
      <c r="AL17" s="215">
        <v>0</v>
      </c>
      <c r="AM17" s="208">
        <v>1</v>
      </c>
      <c r="AN17" s="212">
        <v>0</v>
      </c>
      <c r="AO17" s="216">
        <v>0</v>
      </c>
      <c r="AP17" s="213">
        <v>0</v>
      </c>
      <c r="AQ17" s="216">
        <v>0</v>
      </c>
      <c r="AR17" s="213">
        <v>0</v>
      </c>
      <c r="AS17" s="213">
        <v>0</v>
      </c>
      <c r="AT17" s="216">
        <v>0</v>
      </c>
      <c r="AU17" s="216">
        <v>0</v>
      </c>
      <c r="AV17" s="213">
        <v>0</v>
      </c>
      <c r="AW17" s="216">
        <v>0</v>
      </c>
      <c r="AX17" s="215">
        <v>1</v>
      </c>
      <c r="AY17" s="58">
        <v>1</v>
      </c>
      <c r="AZ17" s="192">
        <v>9</v>
      </c>
      <c r="BA17" s="192">
        <v>4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0</v>
      </c>
      <c r="M18" s="213">
        <v>0</v>
      </c>
      <c r="N18" s="213">
        <v>0</v>
      </c>
      <c r="O18" s="213">
        <v>0</v>
      </c>
      <c r="P18" s="213">
        <v>0</v>
      </c>
      <c r="Q18" s="213">
        <v>0</v>
      </c>
      <c r="R18" s="213">
        <v>0</v>
      </c>
      <c r="S18" s="213">
        <v>0</v>
      </c>
      <c r="T18" s="213">
        <v>0</v>
      </c>
      <c r="U18" s="208">
        <v>0</v>
      </c>
      <c r="V18" s="214">
        <v>0</v>
      </c>
      <c r="W18" s="213">
        <v>0</v>
      </c>
      <c r="X18" s="208">
        <v>0</v>
      </c>
      <c r="Y18" s="212">
        <v>2</v>
      </c>
      <c r="Z18" s="213">
        <v>1</v>
      </c>
      <c r="AA18" s="215">
        <v>0</v>
      </c>
      <c r="AB18" s="208">
        <v>3</v>
      </c>
      <c r="AC18" s="212">
        <v>0</v>
      </c>
      <c r="AD18" s="213">
        <v>0</v>
      </c>
      <c r="AE18" s="213">
        <v>0</v>
      </c>
      <c r="AF18" s="215">
        <v>0</v>
      </c>
      <c r="AG18" s="208">
        <v>0</v>
      </c>
      <c r="AH18" s="212">
        <v>0</v>
      </c>
      <c r="AI18" s="215">
        <v>0</v>
      </c>
      <c r="AJ18" s="208">
        <v>0</v>
      </c>
      <c r="AK18" s="212">
        <v>0</v>
      </c>
      <c r="AL18" s="215">
        <v>0</v>
      </c>
      <c r="AM18" s="208">
        <v>0</v>
      </c>
      <c r="AN18" s="212">
        <v>0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0</v>
      </c>
      <c r="AW18" s="216">
        <v>0</v>
      </c>
      <c r="AX18" s="215">
        <v>1</v>
      </c>
      <c r="AY18" s="58">
        <v>2</v>
      </c>
      <c r="AZ18" s="192">
        <v>5</v>
      </c>
      <c r="BA18" s="192">
        <v>4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1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1</v>
      </c>
      <c r="V19" s="220">
        <v>0</v>
      </c>
      <c r="W19" s="218">
        <v>0</v>
      </c>
      <c r="X19" s="219">
        <v>0</v>
      </c>
      <c r="Y19" s="217">
        <v>0</v>
      </c>
      <c r="Z19" s="218">
        <v>1</v>
      </c>
      <c r="AA19" s="221">
        <v>0</v>
      </c>
      <c r="AB19" s="219">
        <v>1</v>
      </c>
      <c r="AC19" s="217">
        <v>0</v>
      </c>
      <c r="AD19" s="218">
        <v>0</v>
      </c>
      <c r="AE19" s="218">
        <v>0</v>
      </c>
      <c r="AF19" s="221">
        <v>0</v>
      </c>
      <c r="AG19" s="219">
        <v>0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0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0</v>
      </c>
      <c r="AY19" s="58">
        <v>0</v>
      </c>
      <c r="AZ19" s="57">
        <v>2</v>
      </c>
      <c r="BA19" s="57">
        <v>1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0</v>
      </c>
      <c r="U20" s="208">
        <v>0</v>
      </c>
      <c r="V20" s="209">
        <v>0</v>
      </c>
      <c r="W20" s="207">
        <v>0</v>
      </c>
      <c r="X20" s="208">
        <v>0</v>
      </c>
      <c r="Y20" s="206">
        <v>1</v>
      </c>
      <c r="Z20" s="207">
        <v>0</v>
      </c>
      <c r="AA20" s="210">
        <v>0</v>
      </c>
      <c r="AB20" s="208">
        <v>1</v>
      </c>
      <c r="AC20" s="206">
        <v>0</v>
      </c>
      <c r="AD20" s="207">
        <v>0</v>
      </c>
      <c r="AE20" s="207">
        <v>1</v>
      </c>
      <c r="AF20" s="210">
        <v>0</v>
      </c>
      <c r="AG20" s="208">
        <v>1</v>
      </c>
      <c r="AH20" s="206">
        <v>0</v>
      </c>
      <c r="AI20" s="210">
        <v>0</v>
      </c>
      <c r="AJ20" s="208">
        <v>0</v>
      </c>
      <c r="AK20" s="206">
        <v>0</v>
      </c>
      <c r="AL20" s="210">
        <v>0</v>
      </c>
      <c r="AM20" s="208">
        <v>0</v>
      </c>
      <c r="AN20" s="206">
        <v>0</v>
      </c>
      <c r="AO20" s="211">
        <v>1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0</v>
      </c>
      <c r="AW20" s="211">
        <v>0</v>
      </c>
      <c r="AX20" s="210">
        <v>0</v>
      </c>
      <c r="AY20" s="193">
        <v>1</v>
      </c>
      <c r="AZ20" s="192">
        <v>3</v>
      </c>
      <c r="BA20" s="192">
        <v>1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0</v>
      </c>
      <c r="U21" s="208">
        <v>0</v>
      </c>
      <c r="V21" s="214">
        <v>0</v>
      </c>
      <c r="W21" s="213">
        <v>0</v>
      </c>
      <c r="X21" s="208">
        <v>0</v>
      </c>
      <c r="Y21" s="212">
        <v>0</v>
      </c>
      <c r="Z21" s="213">
        <v>0</v>
      </c>
      <c r="AA21" s="215">
        <v>1</v>
      </c>
      <c r="AB21" s="208">
        <v>1</v>
      </c>
      <c r="AC21" s="212">
        <v>0</v>
      </c>
      <c r="AD21" s="213">
        <v>0</v>
      </c>
      <c r="AE21" s="213">
        <v>0</v>
      </c>
      <c r="AF21" s="215">
        <v>0</v>
      </c>
      <c r="AG21" s="208">
        <v>0</v>
      </c>
      <c r="AH21" s="212">
        <v>0</v>
      </c>
      <c r="AI21" s="215">
        <v>0</v>
      </c>
      <c r="AJ21" s="208">
        <v>0</v>
      </c>
      <c r="AK21" s="212">
        <v>0</v>
      </c>
      <c r="AL21" s="215">
        <v>1</v>
      </c>
      <c r="AM21" s="208">
        <v>1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0</v>
      </c>
      <c r="AY21" s="192">
        <v>0</v>
      </c>
      <c r="AZ21" s="192">
        <v>2</v>
      </c>
      <c r="BA21" s="192">
        <v>1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0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0</v>
      </c>
      <c r="AB22" s="208">
        <v>0</v>
      </c>
      <c r="AC22" s="212">
        <v>0</v>
      </c>
      <c r="AD22" s="213">
        <v>0</v>
      </c>
      <c r="AE22" s="213">
        <v>0</v>
      </c>
      <c r="AF22" s="215">
        <v>0</v>
      </c>
      <c r="AG22" s="208">
        <v>0</v>
      </c>
      <c r="AH22" s="212">
        <v>0</v>
      </c>
      <c r="AI22" s="215">
        <v>0</v>
      </c>
      <c r="AJ22" s="208">
        <v>0</v>
      </c>
      <c r="AK22" s="212">
        <v>0</v>
      </c>
      <c r="AL22" s="215">
        <v>1</v>
      </c>
      <c r="AM22" s="208">
        <v>1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1</v>
      </c>
      <c r="BA22" s="192">
        <v>0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1</v>
      </c>
      <c r="X23" s="208">
        <v>1</v>
      </c>
      <c r="Y23" s="212">
        <v>0</v>
      </c>
      <c r="Z23" s="213">
        <v>0</v>
      </c>
      <c r="AA23" s="215">
        <v>0</v>
      </c>
      <c r="AB23" s="208">
        <v>0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1</v>
      </c>
      <c r="BA23" s="192">
        <v>2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1</v>
      </c>
      <c r="U24" s="208">
        <v>1</v>
      </c>
      <c r="V24" s="220">
        <v>0</v>
      </c>
      <c r="W24" s="218">
        <v>0</v>
      </c>
      <c r="X24" s="208">
        <v>0</v>
      </c>
      <c r="Y24" s="217">
        <v>2</v>
      </c>
      <c r="Z24" s="218">
        <v>1</v>
      </c>
      <c r="AA24" s="221">
        <v>0</v>
      </c>
      <c r="AB24" s="208">
        <v>3</v>
      </c>
      <c r="AC24" s="217">
        <v>0</v>
      </c>
      <c r="AD24" s="218">
        <v>0</v>
      </c>
      <c r="AE24" s="218">
        <v>3</v>
      </c>
      <c r="AF24" s="221">
        <v>0</v>
      </c>
      <c r="AG24" s="208">
        <v>3</v>
      </c>
      <c r="AH24" s="217">
        <v>0</v>
      </c>
      <c r="AI24" s="221">
        <v>0</v>
      </c>
      <c r="AJ24" s="208">
        <v>0</v>
      </c>
      <c r="AK24" s="217">
        <v>0</v>
      </c>
      <c r="AL24" s="221">
        <v>0</v>
      </c>
      <c r="AM24" s="208">
        <v>0</v>
      </c>
      <c r="AN24" s="217">
        <v>0</v>
      </c>
      <c r="AO24" s="222">
        <v>0</v>
      </c>
      <c r="AP24" s="218">
        <v>0</v>
      </c>
      <c r="AQ24" s="222">
        <v>0</v>
      </c>
      <c r="AR24" s="218">
        <v>0</v>
      </c>
      <c r="AS24" s="218">
        <v>0</v>
      </c>
      <c r="AT24" s="222">
        <v>0</v>
      </c>
      <c r="AU24" s="222">
        <v>0</v>
      </c>
      <c r="AV24" s="218">
        <v>0</v>
      </c>
      <c r="AW24" s="222">
        <v>0</v>
      </c>
      <c r="AX24" s="221">
        <v>0</v>
      </c>
      <c r="AY24" s="57">
        <v>0</v>
      </c>
      <c r="AZ24" s="192">
        <v>7</v>
      </c>
      <c r="BA24" s="192">
        <v>1</v>
      </c>
    </row>
    <row r="25" spans="2:53" s="21" customFormat="1" ht="10.5" customHeight="1">
      <c r="B25" s="58">
        <v>21</v>
      </c>
      <c r="C25" s="59" t="s">
        <v>112</v>
      </c>
      <c r="D25" s="206">
        <v>1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1</v>
      </c>
      <c r="S25" s="207">
        <v>0</v>
      </c>
      <c r="T25" s="207">
        <v>0</v>
      </c>
      <c r="U25" s="223">
        <v>3</v>
      </c>
      <c r="V25" s="209">
        <v>0</v>
      </c>
      <c r="W25" s="207">
        <v>0</v>
      </c>
      <c r="X25" s="223">
        <v>0</v>
      </c>
      <c r="Y25" s="206">
        <v>1</v>
      </c>
      <c r="Z25" s="207">
        <v>0</v>
      </c>
      <c r="AA25" s="210">
        <v>0</v>
      </c>
      <c r="AB25" s="223">
        <v>1</v>
      </c>
      <c r="AC25" s="206">
        <v>0</v>
      </c>
      <c r="AD25" s="207">
        <v>0</v>
      </c>
      <c r="AE25" s="207">
        <v>1</v>
      </c>
      <c r="AF25" s="210">
        <v>0</v>
      </c>
      <c r="AG25" s="223">
        <v>1</v>
      </c>
      <c r="AH25" s="206">
        <v>0</v>
      </c>
      <c r="AI25" s="210">
        <v>0</v>
      </c>
      <c r="AJ25" s="223">
        <v>0</v>
      </c>
      <c r="AK25" s="206">
        <v>0</v>
      </c>
      <c r="AL25" s="210">
        <v>0</v>
      </c>
      <c r="AM25" s="223">
        <v>0</v>
      </c>
      <c r="AN25" s="206">
        <v>0</v>
      </c>
      <c r="AO25" s="211">
        <v>0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0</v>
      </c>
      <c r="AZ25" s="193">
        <v>5</v>
      </c>
      <c r="BA25" s="193">
        <v>2</v>
      </c>
    </row>
    <row r="26" spans="2:53" s="21" customFormat="1" ht="10.5" customHeight="1">
      <c r="B26" s="58">
        <v>22</v>
      </c>
      <c r="C26" s="59" t="s">
        <v>113</v>
      </c>
      <c r="D26" s="212">
        <v>1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1</v>
      </c>
      <c r="Q26" s="213">
        <v>0</v>
      </c>
      <c r="R26" s="213">
        <v>1</v>
      </c>
      <c r="S26" s="213">
        <v>0</v>
      </c>
      <c r="T26" s="213">
        <v>0</v>
      </c>
      <c r="U26" s="208">
        <v>3</v>
      </c>
      <c r="V26" s="214">
        <v>0</v>
      </c>
      <c r="W26" s="213">
        <v>0</v>
      </c>
      <c r="X26" s="208">
        <v>0</v>
      </c>
      <c r="Y26" s="212">
        <v>1</v>
      </c>
      <c r="Z26" s="213">
        <v>2</v>
      </c>
      <c r="AA26" s="215">
        <v>0</v>
      </c>
      <c r="AB26" s="208">
        <v>3</v>
      </c>
      <c r="AC26" s="212">
        <v>0</v>
      </c>
      <c r="AD26" s="213">
        <v>0</v>
      </c>
      <c r="AE26" s="213">
        <v>0</v>
      </c>
      <c r="AF26" s="215">
        <v>0</v>
      </c>
      <c r="AG26" s="208">
        <v>0</v>
      </c>
      <c r="AH26" s="212">
        <v>0</v>
      </c>
      <c r="AI26" s="215">
        <v>0</v>
      </c>
      <c r="AJ26" s="208">
        <v>0</v>
      </c>
      <c r="AK26" s="212">
        <v>0</v>
      </c>
      <c r="AL26" s="215">
        <v>0</v>
      </c>
      <c r="AM26" s="208">
        <v>0</v>
      </c>
      <c r="AN26" s="212">
        <v>0</v>
      </c>
      <c r="AO26" s="216">
        <v>0</v>
      </c>
      <c r="AP26" s="213">
        <v>0</v>
      </c>
      <c r="AQ26" s="216">
        <v>0</v>
      </c>
      <c r="AR26" s="213">
        <v>0</v>
      </c>
      <c r="AS26" s="213">
        <v>0</v>
      </c>
      <c r="AT26" s="216">
        <v>0</v>
      </c>
      <c r="AU26" s="216">
        <v>0</v>
      </c>
      <c r="AV26" s="213">
        <v>0</v>
      </c>
      <c r="AW26" s="216">
        <v>0</v>
      </c>
      <c r="AX26" s="215">
        <v>0</v>
      </c>
      <c r="AY26" s="58">
        <v>0</v>
      </c>
      <c r="AZ26" s="192">
        <v>6</v>
      </c>
      <c r="BA26" s="192">
        <v>5</v>
      </c>
    </row>
    <row r="27" spans="2:53" s="21" customFormat="1" ht="10.5" customHeight="1">
      <c r="B27" s="58">
        <v>23</v>
      </c>
      <c r="C27" s="59" t="s">
        <v>114</v>
      </c>
      <c r="D27" s="212">
        <v>1</v>
      </c>
      <c r="E27" s="213">
        <v>1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1</v>
      </c>
      <c r="L27" s="213">
        <v>0</v>
      </c>
      <c r="M27" s="213">
        <v>1</v>
      </c>
      <c r="N27" s="213">
        <v>0</v>
      </c>
      <c r="O27" s="213">
        <v>0</v>
      </c>
      <c r="P27" s="213">
        <v>1</v>
      </c>
      <c r="Q27" s="213">
        <v>0</v>
      </c>
      <c r="R27" s="213">
        <v>0</v>
      </c>
      <c r="S27" s="213">
        <v>0</v>
      </c>
      <c r="T27" s="213">
        <v>0</v>
      </c>
      <c r="U27" s="208">
        <v>5</v>
      </c>
      <c r="V27" s="214">
        <v>0</v>
      </c>
      <c r="W27" s="213">
        <v>0</v>
      </c>
      <c r="X27" s="208">
        <v>0</v>
      </c>
      <c r="Y27" s="212">
        <v>0</v>
      </c>
      <c r="Z27" s="213">
        <v>2</v>
      </c>
      <c r="AA27" s="215">
        <v>0</v>
      </c>
      <c r="AB27" s="208">
        <v>2</v>
      </c>
      <c r="AC27" s="212">
        <v>0</v>
      </c>
      <c r="AD27" s="213">
        <v>0</v>
      </c>
      <c r="AE27" s="213">
        <v>0</v>
      </c>
      <c r="AF27" s="215">
        <v>0</v>
      </c>
      <c r="AG27" s="208">
        <v>0</v>
      </c>
      <c r="AH27" s="212">
        <v>0</v>
      </c>
      <c r="AI27" s="215">
        <v>0</v>
      </c>
      <c r="AJ27" s="208">
        <v>0</v>
      </c>
      <c r="AK27" s="212">
        <v>1</v>
      </c>
      <c r="AL27" s="215">
        <v>0</v>
      </c>
      <c r="AM27" s="208">
        <v>1</v>
      </c>
      <c r="AN27" s="212">
        <v>0</v>
      </c>
      <c r="AO27" s="216">
        <v>0</v>
      </c>
      <c r="AP27" s="213">
        <v>0</v>
      </c>
      <c r="AQ27" s="216">
        <v>0</v>
      </c>
      <c r="AR27" s="213">
        <v>0</v>
      </c>
      <c r="AS27" s="213">
        <v>0</v>
      </c>
      <c r="AT27" s="216">
        <v>0</v>
      </c>
      <c r="AU27" s="216">
        <v>0</v>
      </c>
      <c r="AV27" s="213">
        <v>0</v>
      </c>
      <c r="AW27" s="216">
        <v>0</v>
      </c>
      <c r="AX27" s="215">
        <v>0</v>
      </c>
      <c r="AY27" s="58">
        <v>0</v>
      </c>
      <c r="AZ27" s="192">
        <v>8</v>
      </c>
      <c r="BA27" s="192">
        <v>11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1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1</v>
      </c>
      <c r="P28" s="213">
        <v>0</v>
      </c>
      <c r="Q28" s="213">
        <v>0</v>
      </c>
      <c r="R28" s="213">
        <v>0</v>
      </c>
      <c r="S28" s="213">
        <v>0</v>
      </c>
      <c r="T28" s="213">
        <v>0</v>
      </c>
      <c r="U28" s="208">
        <v>2</v>
      </c>
      <c r="V28" s="214">
        <v>0</v>
      </c>
      <c r="W28" s="213">
        <v>0</v>
      </c>
      <c r="X28" s="208">
        <v>0</v>
      </c>
      <c r="Y28" s="212">
        <v>0</v>
      </c>
      <c r="Z28" s="213">
        <v>0</v>
      </c>
      <c r="AA28" s="215">
        <v>1</v>
      </c>
      <c r="AB28" s="208">
        <v>1</v>
      </c>
      <c r="AC28" s="212">
        <v>0</v>
      </c>
      <c r="AD28" s="213">
        <v>0</v>
      </c>
      <c r="AE28" s="213">
        <v>1</v>
      </c>
      <c r="AF28" s="215">
        <v>0</v>
      </c>
      <c r="AG28" s="208">
        <v>1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0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0</v>
      </c>
      <c r="AV28" s="213">
        <v>0</v>
      </c>
      <c r="AW28" s="216">
        <v>0</v>
      </c>
      <c r="AX28" s="215">
        <v>0</v>
      </c>
      <c r="AY28" s="58">
        <v>0</v>
      </c>
      <c r="AZ28" s="192">
        <v>4</v>
      </c>
      <c r="BA28" s="192">
        <v>4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0</v>
      </c>
      <c r="P29" s="218">
        <v>1</v>
      </c>
      <c r="Q29" s="218">
        <v>0</v>
      </c>
      <c r="R29" s="218">
        <v>0</v>
      </c>
      <c r="S29" s="218">
        <v>0</v>
      </c>
      <c r="T29" s="218">
        <v>0</v>
      </c>
      <c r="U29" s="219">
        <v>2</v>
      </c>
      <c r="V29" s="214">
        <v>0</v>
      </c>
      <c r="W29" s="213">
        <v>0</v>
      </c>
      <c r="X29" s="219">
        <v>0</v>
      </c>
      <c r="Y29" s="212">
        <v>0</v>
      </c>
      <c r="Z29" s="213">
        <v>0</v>
      </c>
      <c r="AA29" s="215">
        <v>0</v>
      </c>
      <c r="AB29" s="219">
        <v>0</v>
      </c>
      <c r="AC29" s="212">
        <v>0</v>
      </c>
      <c r="AD29" s="213">
        <v>0</v>
      </c>
      <c r="AE29" s="213">
        <v>0</v>
      </c>
      <c r="AF29" s="215">
        <v>0</v>
      </c>
      <c r="AG29" s="219">
        <v>0</v>
      </c>
      <c r="AH29" s="212">
        <v>0</v>
      </c>
      <c r="AI29" s="215">
        <v>0</v>
      </c>
      <c r="AJ29" s="219">
        <v>0</v>
      </c>
      <c r="AK29" s="212">
        <v>0</v>
      </c>
      <c r="AL29" s="215">
        <v>0</v>
      </c>
      <c r="AM29" s="219">
        <v>0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0</v>
      </c>
      <c r="AY29" s="58">
        <v>0</v>
      </c>
      <c r="AZ29" s="57">
        <v>2</v>
      </c>
      <c r="BA29" s="57">
        <v>2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1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1</v>
      </c>
      <c r="V30" s="209">
        <v>0</v>
      </c>
      <c r="W30" s="210">
        <v>0</v>
      </c>
      <c r="X30" s="208">
        <v>0</v>
      </c>
      <c r="Y30" s="206">
        <v>0</v>
      </c>
      <c r="Z30" s="207">
        <v>0</v>
      </c>
      <c r="AA30" s="210">
        <v>0</v>
      </c>
      <c r="AB30" s="208">
        <v>0</v>
      </c>
      <c r="AC30" s="206">
        <v>0</v>
      </c>
      <c r="AD30" s="207">
        <v>0</v>
      </c>
      <c r="AE30" s="207">
        <v>0</v>
      </c>
      <c r="AF30" s="210">
        <v>0</v>
      </c>
      <c r="AG30" s="208">
        <v>0</v>
      </c>
      <c r="AH30" s="206">
        <v>0</v>
      </c>
      <c r="AI30" s="210">
        <v>0</v>
      </c>
      <c r="AJ30" s="208">
        <v>0</v>
      </c>
      <c r="AK30" s="206">
        <v>0</v>
      </c>
      <c r="AL30" s="210">
        <v>1</v>
      </c>
      <c r="AM30" s="208">
        <v>1</v>
      </c>
      <c r="AN30" s="206">
        <v>0</v>
      </c>
      <c r="AO30" s="211">
        <v>1</v>
      </c>
      <c r="AP30" s="207">
        <v>0</v>
      </c>
      <c r="AQ30" s="211">
        <v>0</v>
      </c>
      <c r="AR30" s="211">
        <v>0</v>
      </c>
      <c r="AS30" s="211">
        <v>0</v>
      </c>
      <c r="AT30" s="211">
        <v>0</v>
      </c>
      <c r="AU30" s="211">
        <v>0</v>
      </c>
      <c r="AV30" s="211">
        <v>0</v>
      </c>
      <c r="AW30" s="211">
        <v>0</v>
      </c>
      <c r="AX30" s="210">
        <v>1</v>
      </c>
      <c r="AY30" s="193">
        <v>2</v>
      </c>
      <c r="AZ30" s="192">
        <v>4</v>
      </c>
      <c r="BA30" s="192">
        <v>1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0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08">
        <v>0</v>
      </c>
      <c r="V31" s="214">
        <v>0</v>
      </c>
      <c r="W31" s="215">
        <v>0</v>
      </c>
      <c r="X31" s="208">
        <v>0</v>
      </c>
      <c r="Y31" s="212">
        <v>0</v>
      </c>
      <c r="Z31" s="213">
        <v>1</v>
      </c>
      <c r="AA31" s="215">
        <v>2</v>
      </c>
      <c r="AB31" s="208">
        <v>3</v>
      </c>
      <c r="AC31" s="212">
        <v>0</v>
      </c>
      <c r="AD31" s="213">
        <v>0</v>
      </c>
      <c r="AE31" s="213">
        <v>2</v>
      </c>
      <c r="AF31" s="215">
        <v>0</v>
      </c>
      <c r="AG31" s="208">
        <v>2</v>
      </c>
      <c r="AH31" s="212">
        <v>0</v>
      </c>
      <c r="AI31" s="215">
        <v>0</v>
      </c>
      <c r="AJ31" s="208">
        <v>0</v>
      </c>
      <c r="AK31" s="212">
        <v>0</v>
      </c>
      <c r="AL31" s="215">
        <v>0</v>
      </c>
      <c r="AM31" s="208">
        <v>0</v>
      </c>
      <c r="AN31" s="212">
        <v>0</v>
      </c>
      <c r="AO31" s="216">
        <v>1</v>
      </c>
      <c r="AP31" s="213">
        <v>0</v>
      </c>
      <c r="AQ31" s="216">
        <v>0</v>
      </c>
      <c r="AR31" s="216">
        <v>0</v>
      </c>
      <c r="AS31" s="216">
        <v>0</v>
      </c>
      <c r="AT31" s="216">
        <v>0</v>
      </c>
      <c r="AU31" s="216">
        <v>0</v>
      </c>
      <c r="AV31" s="216">
        <v>1</v>
      </c>
      <c r="AW31" s="216">
        <v>0</v>
      </c>
      <c r="AX31" s="215">
        <v>2</v>
      </c>
      <c r="AY31" s="192">
        <v>4</v>
      </c>
      <c r="AZ31" s="192">
        <v>9</v>
      </c>
      <c r="BA31" s="192">
        <v>9</v>
      </c>
    </row>
    <row r="32" spans="2:53" s="21" customFormat="1" ht="10.5" customHeight="1">
      <c r="B32" s="58">
        <v>28</v>
      </c>
      <c r="C32" s="59" t="s">
        <v>119</v>
      </c>
      <c r="D32" s="212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3">
        <v>0</v>
      </c>
      <c r="Q32" s="213">
        <v>0</v>
      </c>
      <c r="R32" s="213">
        <v>0</v>
      </c>
      <c r="S32" s="213">
        <v>0</v>
      </c>
      <c r="T32" s="213">
        <v>0</v>
      </c>
      <c r="U32" s="208">
        <v>0</v>
      </c>
      <c r="V32" s="214">
        <v>0</v>
      </c>
      <c r="W32" s="215">
        <v>0</v>
      </c>
      <c r="X32" s="208">
        <v>0</v>
      </c>
      <c r="Y32" s="212">
        <v>0</v>
      </c>
      <c r="Z32" s="213">
        <v>0</v>
      </c>
      <c r="AA32" s="215">
        <v>0</v>
      </c>
      <c r="AB32" s="208">
        <v>0</v>
      </c>
      <c r="AC32" s="212">
        <v>0</v>
      </c>
      <c r="AD32" s="213">
        <v>0</v>
      </c>
      <c r="AE32" s="213">
        <v>0</v>
      </c>
      <c r="AF32" s="215">
        <v>0</v>
      </c>
      <c r="AG32" s="208">
        <v>0</v>
      </c>
      <c r="AH32" s="212">
        <v>0</v>
      </c>
      <c r="AI32" s="215">
        <v>0</v>
      </c>
      <c r="AJ32" s="208">
        <v>0</v>
      </c>
      <c r="AK32" s="212">
        <v>0</v>
      </c>
      <c r="AL32" s="215">
        <v>0</v>
      </c>
      <c r="AM32" s="208">
        <v>0</v>
      </c>
      <c r="AN32" s="212">
        <v>0</v>
      </c>
      <c r="AO32" s="216">
        <v>0</v>
      </c>
      <c r="AP32" s="213">
        <v>0</v>
      </c>
      <c r="AQ32" s="216">
        <v>0</v>
      </c>
      <c r="AR32" s="216">
        <v>0</v>
      </c>
      <c r="AS32" s="216">
        <v>0</v>
      </c>
      <c r="AT32" s="216">
        <v>0</v>
      </c>
      <c r="AU32" s="216">
        <v>0</v>
      </c>
      <c r="AV32" s="216">
        <v>0</v>
      </c>
      <c r="AW32" s="216">
        <v>0</v>
      </c>
      <c r="AX32" s="215">
        <v>0</v>
      </c>
      <c r="AY32" s="192">
        <v>0</v>
      </c>
      <c r="AZ32" s="192">
        <v>0</v>
      </c>
      <c r="BA32" s="192">
        <v>9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0</v>
      </c>
      <c r="Z33" s="213">
        <v>0</v>
      </c>
      <c r="AA33" s="215">
        <v>0</v>
      </c>
      <c r="AB33" s="208">
        <v>0</v>
      </c>
      <c r="AC33" s="212">
        <v>0</v>
      </c>
      <c r="AD33" s="213">
        <v>0</v>
      </c>
      <c r="AE33" s="213">
        <v>2</v>
      </c>
      <c r="AF33" s="215">
        <v>0</v>
      </c>
      <c r="AG33" s="208">
        <v>2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0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0</v>
      </c>
      <c r="AW33" s="216">
        <v>0</v>
      </c>
      <c r="AX33" s="215">
        <v>0</v>
      </c>
      <c r="AY33" s="192">
        <v>0</v>
      </c>
      <c r="AZ33" s="192">
        <v>2</v>
      </c>
      <c r="BA33" s="192">
        <v>3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08">
        <v>0</v>
      </c>
      <c r="V34" s="220">
        <v>0</v>
      </c>
      <c r="W34" s="221">
        <v>0</v>
      </c>
      <c r="X34" s="208">
        <v>0</v>
      </c>
      <c r="Y34" s="217">
        <v>1</v>
      </c>
      <c r="Z34" s="218">
        <v>0</v>
      </c>
      <c r="AA34" s="221">
        <v>0</v>
      </c>
      <c r="AB34" s="208">
        <v>1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0</v>
      </c>
      <c r="AM34" s="208">
        <v>0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0</v>
      </c>
      <c r="AY34" s="57">
        <v>0</v>
      </c>
      <c r="AZ34" s="192">
        <v>1</v>
      </c>
      <c r="BA34" s="192">
        <v>1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0</v>
      </c>
      <c r="V35" s="209">
        <v>0</v>
      </c>
      <c r="W35" s="210">
        <v>0</v>
      </c>
      <c r="X35" s="223">
        <v>0</v>
      </c>
      <c r="Y35" s="206">
        <v>0</v>
      </c>
      <c r="Z35" s="207">
        <v>0</v>
      </c>
      <c r="AA35" s="210">
        <v>0</v>
      </c>
      <c r="AB35" s="223">
        <v>0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0</v>
      </c>
      <c r="AM35" s="223">
        <v>0</v>
      </c>
      <c r="AN35" s="206">
        <v>0</v>
      </c>
      <c r="AO35" s="211">
        <v>0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1</v>
      </c>
      <c r="AV35" s="207">
        <v>0</v>
      </c>
      <c r="AW35" s="211">
        <v>0</v>
      </c>
      <c r="AX35" s="210">
        <v>0</v>
      </c>
      <c r="AY35" s="58">
        <v>1</v>
      </c>
      <c r="AZ35" s="193">
        <v>1</v>
      </c>
      <c r="BA35" s="193">
        <v>1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0</v>
      </c>
      <c r="V36" s="214">
        <v>0</v>
      </c>
      <c r="W36" s="215">
        <v>0</v>
      </c>
      <c r="X36" s="208">
        <v>0</v>
      </c>
      <c r="Y36" s="212">
        <v>0</v>
      </c>
      <c r="Z36" s="213">
        <v>0</v>
      </c>
      <c r="AA36" s="215">
        <v>0</v>
      </c>
      <c r="AB36" s="208">
        <v>0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1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1</v>
      </c>
      <c r="AZ36" s="192">
        <v>1</v>
      </c>
      <c r="BA36" s="192">
        <v>0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08">
        <v>0</v>
      </c>
      <c r="V37" s="214">
        <v>0</v>
      </c>
      <c r="W37" s="215">
        <v>0</v>
      </c>
      <c r="X37" s="208">
        <v>0</v>
      </c>
      <c r="Y37" s="212">
        <v>0</v>
      </c>
      <c r="Z37" s="213">
        <v>1</v>
      </c>
      <c r="AA37" s="215">
        <v>0</v>
      </c>
      <c r="AB37" s="208">
        <v>1</v>
      </c>
      <c r="AC37" s="212">
        <v>0</v>
      </c>
      <c r="AD37" s="213">
        <v>0</v>
      </c>
      <c r="AE37" s="213">
        <v>0</v>
      </c>
      <c r="AF37" s="215">
        <v>0</v>
      </c>
      <c r="AG37" s="208">
        <v>0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0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0</v>
      </c>
      <c r="AW37" s="216">
        <v>0</v>
      </c>
      <c r="AX37" s="215">
        <v>0</v>
      </c>
      <c r="AY37" s="58">
        <v>0</v>
      </c>
      <c r="AZ37" s="192">
        <v>1</v>
      </c>
      <c r="BA37" s="192">
        <v>3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13">
        <v>0</v>
      </c>
      <c r="Q38" s="213">
        <v>0</v>
      </c>
      <c r="R38" s="213">
        <v>0</v>
      </c>
      <c r="S38" s="213">
        <v>0</v>
      </c>
      <c r="T38" s="213">
        <v>0</v>
      </c>
      <c r="U38" s="208">
        <v>0</v>
      </c>
      <c r="V38" s="214">
        <v>0</v>
      </c>
      <c r="W38" s="215">
        <v>0</v>
      </c>
      <c r="X38" s="208">
        <v>0</v>
      </c>
      <c r="Y38" s="212">
        <v>0</v>
      </c>
      <c r="Z38" s="213">
        <v>0</v>
      </c>
      <c r="AA38" s="215">
        <v>0</v>
      </c>
      <c r="AB38" s="208">
        <v>0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0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0</v>
      </c>
      <c r="AW38" s="216">
        <v>0</v>
      </c>
      <c r="AX38" s="215">
        <v>0</v>
      </c>
      <c r="AY38" s="58">
        <v>1</v>
      </c>
      <c r="AZ38" s="192">
        <v>1</v>
      </c>
      <c r="BA38" s="192">
        <v>4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0</v>
      </c>
      <c r="V39" s="220">
        <v>0</v>
      </c>
      <c r="W39" s="221">
        <v>0</v>
      </c>
      <c r="X39" s="219">
        <v>0</v>
      </c>
      <c r="Y39" s="212">
        <v>0</v>
      </c>
      <c r="Z39" s="213">
        <v>0</v>
      </c>
      <c r="AA39" s="215">
        <v>0</v>
      </c>
      <c r="AB39" s="219">
        <v>0</v>
      </c>
      <c r="AC39" s="212">
        <v>0</v>
      </c>
      <c r="AD39" s="213">
        <v>0</v>
      </c>
      <c r="AE39" s="213">
        <v>1</v>
      </c>
      <c r="AF39" s="215">
        <v>0</v>
      </c>
      <c r="AG39" s="219">
        <v>1</v>
      </c>
      <c r="AH39" s="212">
        <v>0</v>
      </c>
      <c r="AI39" s="213">
        <v>0</v>
      </c>
      <c r="AJ39" s="219">
        <v>0</v>
      </c>
      <c r="AK39" s="212">
        <v>0</v>
      </c>
      <c r="AL39" s="215">
        <v>0</v>
      </c>
      <c r="AM39" s="219">
        <v>0</v>
      </c>
      <c r="AN39" s="212">
        <v>0</v>
      </c>
      <c r="AO39" s="216">
        <v>0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0</v>
      </c>
      <c r="AZ39" s="192">
        <v>1</v>
      </c>
      <c r="BA39" s="192">
        <v>1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1</v>
      </c>
      <c r="Z40" s="207">
        <v>0</v>
      </c>
      <c r="AA40" s="210">
        <v>0</v>
      </c>
      <c r="AB40" s="208">
        <v>1</v>
      </c>
      <c r="AC40" s="206">
        <v>0</v>
      </c>
      <c r="AD40" s="207">
        <v>0</v>
      </c>
      <c r="AE40" s="207">
        <v>0</v>
      </c>
      <c r="AF40" s="210">
        <v>0</v>
      </c>
      <c r="AG40" s="208">
        <v>0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0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1</v>
      </c>
      <c r="AY40" s="224">
        <v>1</v>
      </c>
      <c r="AZ40" s="193">
        <v>2</v>
      </c>
      <c r="BA40" s="193">
        <v>0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1</v>
      </c>
      <c r="U41" s="208">
        <v>1</v>
      </c>
      <c r="V41" s="214">
        <v>0</v>
      </c>
      <c r="W41" s="215">
        <v>0</v>
      </c>
      <c r="X41" s="208">
        <v>0</v>
      </c>
      <c r="Y41" s="212">
        <v>0</v>
      </c>
      <c r="Z41" s="213">
        <v>0</v>
      </c>
      <c r="AA41" s="215">
        <v>0</v>
      </c>
      <c r="AB41" s="208">
        <v>0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0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0</v>
      </c>
      <c r="AY41" s="58">
        <v>0</v>
      </c>
      <c r="AZ41" s="192">
        <v>1</v>
      </c>
      <c r="BA41" s="192">
        <v>6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0</v>
      </c>
      <c r="S42" s="213">
        <v>0</v>
      </c>
      <c r="T42" s="213">
        <v>0</v>
      </c>
      <c r="U42" s="208">
        <v>0</v>
      </c>
      <c r="V42" s="214">
        <v>0</v>
      </c>
      <c r="W42" s="215">
        <v>0</v>
      </c>
      <c r="X42" s="208">
        <v>0</v>
      </c>
      <c r="Y42" s="212">
        <v>1</v>
      </c>
      <c r="Z42" s="213">
        <v>0</v>
      </c>
      <c r="AA42" s="215">
        <v>0</v>
      </c>
      <c r="AB42" s="208">
        <v>1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1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0</v>
      </c>
      <c r="AW42" s="216">
        <v>0</v>
      </c>
      <c r="AX42" s="215">
        <v>0</v>
      </c>
      <c r="AY42" s="58">
        <v>1</v>
      </c>
      <c r="AZ42" s="192">
        <v>2</v>
      </c>
      <c r="BA42" s="192">
        <v>3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08">
        <v>0</v>
      </c>
      <c r="V43" s="214">
        <v>0</v>
      </c>
      <c r="W43" s="215">
        <v>0</v>
      </c>
      <c r="X43" s="208">
        <v>0</v>
      </c>
      <c r="Y43" s="212">
        <v>1</v>
      </c>
      <c r="Z43" s="213">
        <v>0</v>
      </c>
      <c r="AA43" s="215">
        <v>0</v>
      </c>
      <c r="AB43" s="208">
        <v>1</v>
      </c>
      <c r="AC43" s="212">
        <v>0</v>
      </c>
      <c r="AD43" s="213">
        <v>0</v>
      </c>
      <c r="AE43" s="213">
        <v>0</v>
      </c>
      <c r="AF43" s="215">
        <v>0</v>
      </c>
      <c r="AG43" s="208">
        <v>0</v>
      </c>
      <c r="AH43" s="212">
        <v>0</v>
      </c>
      <c r="AI43" s="215">
        <v>0</v>
      </c>
      <c r="AJ43" s="208">
        <v>0</v>
      </c>
      <c r="AK43" s="212">
        <v>0</v>
      </c>
      <c r="AL43" s="215">
        <v>0</v>
      </c>
      <c r="AM43" s="208">
        <v>0</v>
      </c>
      <c r="AN43" s="212">
        <v>1</v>
      </c>
      <c r="AO43" s="216">
        <v>0</v>
      </c>
      <c r="AP43" s="213">
        <v>0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1</v>
      </c>
      <c r="AZ43" s="192">
        <v>2</v>
      </c>
      <c r="BA43" s="192">
        <v>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3">
        <v>0</v>
      </c>
      <c r="Q44" s="213">
        <v>0</v>
      </c>
      <c r="R44" s="213">
        <v>0</v>
      </c>
      <c r="S44" s="213">
        <v>0</v>
      </c>
      <c r="T44" s="213">
        <v>0</v>
      </c>
      <c r="U44" s="208">
        <v>0</v>
      </c>
      <c r="V44" s="214">
        <v>0</v>
      </c>
      <c r="W44" s="215">
        <v>0</v>
      </c>
      <c r="X44" s="208">
        <v>0</v>
      </c>
      <c r="Y44" s="217">
        <v>0</v>
      </c>
      <c r="Z44" s="218">
        <v>1</v>
      </c>
      <c r="AA44" s="221">
        <v>0</v>
      </c>
      <c r="AB44" s="208">
        <v>1</v>
      </c>
      <c r="AC44" s="217">
        <v>0</v>
      </c>
      <c r="AD44" s="218">
        <v>0</v>
      </c>
      <c r="AE44" s="218">
        <v>1</v>
      </c>
      <c r="AF44" s="221">
        <v>0</v>
      </c>
      <c r="AG44" s="208">
        <v>1</v>
      </c>
      <c r="AH44" s="217">
        <v>0</v>
      </c>
      <c r="AI44" s="221">
        <v>0</v>
      </c>
      <c r="AJ44" s="208">
        <v>0</v>
      </c>
      <c r="AK44" s="217">
        <v>0</v>
      </c>
      <c r="AL44" s="221">
        <v>0</v>
      </c>
      <c r="AM44" s="208">
        <v>0</v>
      </c>
      <c r="AN44" s="217">
        <v>0</v>
      </c>
      <c r="AO44" s="222">
        <v>0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1</v>
      </c>
      <c r="AY44" s="52">
        <v>1</v>
      </c>
      <c r="AZ44" s="57">
        <v>3</v>
      </c>
      <c r="BA44" s="57">
        <v>1</v>
      </c>
    </row>
    <row r="45" spans="2:53" s="21" customFormat="1" ht="10.5" customHeight="1">
      <c r="B45" s="58">
        <v>41</v>
      </c>
      <c r="C45" s="59" t="s">
        <v>132</v>
      </c>
      <c r="D45" s="206">
        <v>0</v>
      </c>
      <c r="E45" s="207">
        <v>0</v>
      </c>
      <c r="F45" s="207">
        <v>0</v>
      </c>
      <c r="G45" s="207">
        <v>1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23">
        <v>1</v>
      </c>
      <c r="V45" s="209">
        <v>0</v>
      </c>
      <c r="W45" s="210">
        <v>0</v>
      </c>
      <c r="X45" s="223">
        <v>0</v>
      </c>
      <c r="Y45" s="206">
        <v>0</v>
      </c>
      <c r="Z45" s="207">
        <v>1</v>
      </c>
      <c r="AA45" s="210">
        <v>0</v>
      </c>
      <c r="AB45" s="223">
        <v>1</v>
      </c>
      <c r="AC45" s="206">
        <v>0</v>
      </c>
      <c r="AD45" s="207">
        <v>0</v>
      </c>
      <c r="AE45" s="207">
        <v>0</v>
      </c>
      <c r="AF45" s="210">
        <v>0</v>
      </c>
      <c r="AG45" s="223">
        <v>0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0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0</v>
      </c>
      <c r="AZ45" s="193">
        <v>2</v>
      </c>
      <c r="BA45" s="193">
        <v>4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0</v>
      </c>
      <c r="S46" s="213">
        <v>0</v>
      </c>
      <c r="T46" s="213">
        <v>0</v>
      </c>
      <c r="U46" s="208">
        <v>0</v>
      </c>
      <c r="V46" s="214">
        <v>0</v>
      </c>
      <c r="W46" s="215">
        <v>0</v>
      </c>
      <c r="X46" s="208">
        <v>0</v>
      </c>
      <c r="Y46" s="212">
        <v>1</v>
      </c>
      <c r="Z46" s="213">
        <v>2</v>
      </c>
      <c r="AA46" s="215">
        <v>0</v>
      </c>
      <c r="AB46" s="208">
        <v>3</v>
      </c>
      <c r="AC46" s="212">
        <v>0</v>
      </c>
      <c r="AD46" s="213">
        <v>0</v>
      </c>
      <c r="AE46" s="213">
        <v>0</v>
      </c>
      <c r="AF46" s="215">
        <v>0</v>
      </c>
      <c r="AG46" s="208">
        <v>0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0</v>
      </c>
      <c r="AP46" s="213">
        <v>0</v>
      </c>
      <c r="AQ46" s="216">
        <v>0</v>
      </c>
      <c r="AR46" s="213">
        <v>0</v>
      </c>
      <c r="AS46" s="213">
        <v>0</v>
      </c>
      <c r="AT46" s="216">
        <v>0</v>
      </c>
      <c r="AU46" s="216">
        <v>0</v>
      </c>
      <c r="AV46" s="213">
        <v>0</v>
      </c>
      <c r="AW46" s="216">
        <v>0</v>
      </c>
      <c r="AX46" s="215">
        <v>0</v>
      </c>
      <c r="AY46" s="192">
        <v>0</v>
      </c>
      <c r="AZ46" s="192">
        <v>3</v>
      </c>
      <c r="BA46" s="192">
        <v>3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1</v>
      </c>
      <c r="Z47" s="213">
        <v>1</v>
      </c>
      <c r="AA47" s="215">
        <v>0</v>
      </c>
      <c r="AB47" s="208">
        <v>2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0</v>
      </c>
      <c r="AO47" s="216">
        <v>0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0</v>
      </c>
      <c r="AZ47" s="192">
        <v>2</v>
      </c>
      <c r="BA47" s="192">
        <v>1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0</v>
      </c>
      <c r="V48" s="214">
        <v>0</v>
      </c>
      <c r="W48" s="215">
        <v>0</v>
      </c>
      <c r="X48" s="208">
        <v>0</v>
      </c>
      <c r="Y48" s="212">
        <v>0</v>
      </c>
      <c r="Z48" s="213">
        <v>1</v>
      </c>
      <c r="AA48" s="215">
        <v>0</v>
      </c>
      <c r="AB48" s="208">
        <v>1</v>
      </c>
      <c r="AC48" s="212">
        <v>0</v>
      </c>
      <c r="AD48" s="213">
        <v>0</v>
      </c>
      <c r="AE48" s="213">
        <v>0</v>
      </c>
      <c r="AF48" s="215">
        <v>0</v>
      </c>
      <c r="AG48" s="208">
        <v>0</v>
      </c>
      <c r="AH48" s="212">
        <v>0</v>
      </c>
      <c r="AI48" s="215">
        <v>0</v>
      </c>
      <c r="AJ48" s="208">
        <v>0</v>
      </c>
      <c r="AK48" s="212">
        <v>0</v>
      </c>
      <c r="AL48" s="215">
        <v>0</v>
      </c>
      <c r="AM48" s="208">
        <v>0</v>
      </c>
      <c r="AN48" s="212">
        <v>0</v>
      </c>
      <c r="AO48" s="216">
        <v>0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0</v>
      </c>
      <c r="AW48" s="216">
        <v>0</v>
      </c>
      <c r="AX48" s="215">
        <v>0</v>
      </c>
      <c r="AY48" s="192">
        <v>0</v>
      </c>
      <c r="AZ48" s="192">
        <v>1</v>
      </c>
      <c r="BA48" s="192">
        <v>1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0</v>
      </c>
      <c r="V49" s="220">
        <v>0</v>
      </c>
      <c r="W49" s="221">
        <v>0</v>
      </c>
      <c r="X49" s="219">
        <v>0</v>
      </c>
      <c r="Y49" s="217">
        <v>1</v>
      </c>
      <c r="Z49" s="218">
        <v>0</v>
      </c>
      <c r="AA49" s="221">
        <v>0</v>
      </c>
      <c r="AB49" s="219">
        <v>1</v>
      </c>
      <c r="AC49" s="217">
        <v>0</v>
      </c>
      <c r="AD49" s="218">
        <v>0</v>
      </c>
      <c r="AE49" s="218">
        <v>2</v>
      </c>
      <c r="AF49" s="221">
        <v>0</v>
      </c>
      <c r="AG49" s="219">
        <v>2</v>
      </c>
      <c r="AH49" s="217">
        <v>0</v>
      </c>
      <c r="AI49" s="221">
        <v>0</v>
      </c>
      <c r="AJ49" s="219">
        <v>0</v>
      </c>
      <c r="AK49" s="217">
        <v>0</v>
      </c>
      <c r="AL49" s="221">
        <v>0</v>
      </c>
      <c r="AM49" s="219">
        <v>0</v>
      </c>
      <c r="AN49" s="217">
        <v>0</v>
      </c>
      <c r="AO49" s="222">
        <v>0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0</v>
      </c>
      <c r="AZ49" s="57">
        <v>3</v>
      </c>
      <c r="BA49" s="57">
        <v>2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0</v>
      </c>
      <c r="V50" s="209">
        <v>0</v>
      </c>
      <c r="W50" s="210">
        <v>0</v>
      </c>
      <c r="X50" s="208">
        <v>0</v>
      </c>
      <c r="Y50" s="206">
        <v>0</v>
      </c>
      <c r="Z50" s="207">
        <v>0</v>
      </c>
      <c r="AA50" s="210">
        <v>1</v>
      </c>
      <c r="AB50" s="208">
        <v>1</v>
      </c>
      <c r="AC50" s="206">
        <v>0</v>
      </c>
      <c r="AD50" s="207">
        <v>0</v>
      </c>
      <c r="AE50" s="207">
        <v>0</v>
      </c>
      <c r="AF50" s="210">
        <v>0</v>
      </c>
      <c r="AG50" s="208">
        <v>0</v>
      </c>
      <c r="AH50" s="206">
        <v>0</v>
      </c>
      <c r="AI50" s="210">
        <v>0</v>
      </c>
      <c r="AJ50" s="208">
        <v>0</v>
      </c>
      <c r="AK50" s="206">
        <v>1</v>
      </c>
      <c r="AL50" s="210">
        <v>1</v>
      </c>
      <c r="AM50" s="208">
        <v>2</v>
      </c>
      <c r="AN50" s="206">
        <v>0</v>
      </c>
      <c r="AO50" s="211">
        <v>0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1</v>
      </c>
      <c r="AW50" s="211">
        <v>0</v>
      </c>
      <c r="AX50" s="210">
        <v>0</v>
      </c>
      <c r="AY50" s="58">
        <v>1</v>
      </c>
      <c r="AZ50" s="192">
        <v>4</v>
      </c>
      <c r="BA50" s="192">
        <v>3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1</v>
      </c>
      <c r="N51" s="218">
        <v>0</v>
      </c>
      <c r="O51" s="218">
        <v>0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1</v>
      </c>
      <c r="V51" s="220">
        <v>0</v>
      </c>
      <c r="W51" s="221">
        <v>0</v>
      </c>
      <c r="X51" s="208">
        <v>0</v>
      </c>
      <c r="Y51" s="217">
        <v>0</v>
      </c>
      <c r="Z51" s="218">
        <v>0</v>
      </c>
      <c r="AA51" s="221">
        <v>0</v>
      </c>
      <c r="AB51" s="208">
        <v>0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0</v>
      </c>
      <c r="AV51" s="218">
        <v>1</v>
      </c>
      <c r="AW51" s="222">
        <v>0</v>
      </c>
      <c r="AX51" s="221">
        <v>0</v>
      </c>
      <c r="AY51" s="58">
        <v>1</v>
      </c>
      <c r="AZ51" s="192">
        <v>2</v>
      </c>
      <c r="BA51" s="192">
        <v>2</v>
      </c>
    </row>
    <row r="52" spans="2:53" s="21" customFormat="1" ht="10.5" customHeight="1">
      <c r="B52" s="61" t="s">
        <v>140</v>
      </c>
      <c r="C52" s="62"/>
      <c r="D52" s="225">
        <v>3</v>
      </c>
      <c r="E52" s="225">
        <v>1</v>
      </c>
      <c r="F52" s="225">
        <v>0</v>
      </c>
      <c r="G52" s="225">
        <v>2</v>
      </c>
      <c r="H52" s="225">
        <v>0</v>
      </c>
      <c r="I52" s="225">
        <v>2</v>
      </c>
      <c r="J52" s="225">
        <v>0</v>
      </c>
      <c r="K52" s="225">
        <v>1</v>
      </c>
      <c r="L52" s="225">
        <v>3</v>
      </c>
      <c r="M52" s="225">
        <v>3</v>
      </c>
      <c r="N52" s="225">
        <v>0</v>
      </c>
      <c r="O52" s="225">
        <v>2</v>
      </c>
      <c r="P52" s="225">
        <v>3</v>
      </c>
      <c r="Q52" s="225">
        <v>0</v>
      </c>
      <c r="R52" s="225">
        <v>3</v>
      </c>
      <c r="S52" s="225">
        <v>0</v>
      </c>
      <c r="T52" s="225">
        <v>2</v>
      </c>
      <c r="U52" s="194">
        <v>25</v>
      </c>
      <c r="V52" s="225">
        <v>0</v>
      </c>
      <c r="W52" s="225">
        <v>1</v>
      </c>
      <c r="X52" s="194">
        <v>1</v>
      </c>
      <c r="Y52" s="61">
        <v>26</v>
      </c>
      <c r="Z52" s="225">
        <v>23</v>
      </c>
      <c r="AA52" s="225">
        <v>8</v>
      </c>
      <c r="AB52" s="194">
        <v>57</v>
      </c>
      <c r="AC52" s="225">
        <v>0</v>
      </c>
      <c r="AD52" s="225">
        <v>0</v>
      </c>
      <c r="AE52" s="225">
        <v>19</v>
      </c>
      <c r="AF52" s="225">
        <v>0</v>
      </c>
      <c r="AG52" s="194">
        <v>19</v>
      </c>
      <c r="AH52" s="225">
        <v>0</v>
      </c>
      <c r="AI52" s="225">
        <v>0</v>
      </c>
      <c r="AJ52" s="194">
        <v>0</v>
      </c>
      <c r="AK52" s="225">
        <v>3</v>
      </c>
      <c r="AL52" s="225">
        <v>9</v>
      </c>
      <c r="AM52" s="194">
        <v>12</v>
      </c>
      <c r="AN52" s="225">
        <v>3</v>
      </c>
      <c r="AO52" s="225">
        <v>9</v>
      </c>
      <c r="AP52" s="225">
        <v>0</v>
      </c>
      <c r="AQ52" s="225">
        <v>0</v>
      </c>
      <c r="AR52" s="225">
        <v>0</v>
      </c>
      <c r="AS52" s="225">
        <v>0</v>
      </c>
      <c r="AT52" s="225">
        <v>0</v>
      </c>
      <c r="AU52" s="225">
        <v>3</v>
      </c>
      <c r="AV52" s="225">
        <v>3</v>
      </c>
      <c r="AW52" s="225">
        <v>0</v>
      </c>
      <c r="AX52" s="225">
        <v>8</v>
      </c>
      <c r="AY52" s="194">
        <v>26</v>
      </c>
      <c r="AZ52" s="194">
        <v>140</v>
      </c>
      <c r="BA52" s="194">
        <v>145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G6" sqref="G6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02" t="s">
        <v>282</v>
      </c>
      <c r="D1" s="302"/>
      <c r="E1" s="302"/>
      <c r="F1" s="302"/>
      <c r="G1" s="302"/>
      <c r="H1" s="302"/>
      <c r="I1" s="302"/>
      <c r="J1" s="302"/>
      <c r="K1" s="302"/>
      <c r="L1" s="302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（令和３年４月５日現在）</v>
      </c>
    </row>
    <row r="4" spans="2:16" ht="30" customHeight="1">
      <c r="B4" s="129"/>
      <c r="C4" s="130"/>
      <c r="D4" s="303" t="s">
        <v>295</v>
      </c>
      <c r="E4" s="304"/>
      <c r="F4" s="305" t="s">
        <v>296</v>
      </c>
      <c r="G4" s="306"/>
      <c r="H4" s="305" t="s">
        <v>297</v>
      </c>
      <c r="I4" s="306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7" t="s">
        <v>177</v>
      </c>
      <c r="C6" s="308"/>
      <c r="D6" s="231">
        <v>25185</v>
      </c>
      <c r="E6" s="261">
        <v>100</v>
      </c>
      <c r="F6" s="231">
        <v>19495</v>
      </c>
      <c r="G6" s="261">
        <v>100</v>
      </c>
      <c r="H6" s="231">
        <v>19277</v>
      </c>
      <c r="I6" s="261">
        <v>100</v>
      </c>
      <c r="J6" s="134">
        <f>D6-F6</f>
        <v>5690</v>
      </c>
      <c r="K6" s="233">
        <f t="shared" ref="K6:K14" si="0">J6/F6*100</f>
        <v>29.186971018209796</v>
      </c>
      <c r="L6" s="231">
        <f>D6-H6</f>
        <v>5908</v>
      </c>
      <c r="M6" s="233">
        <f t="shared" ref="M6:M14" si="1">L6/H6*100</f>
        <v>30.647922394563469</v>
      </c>
      <c r="N6" s="165"/>
      <c r="O6" s="133"/>
      <c r="P6" s="133"/>
    </row>
    <row r="7" spans="2:16" ht="32.25" customHeight="1">
      <c r="B7" s="315" t="s">
        <v>3</v>
      </c>
      <c r="C7" s="316"/>
      <c r="D7" s="135">
        <v>4833</v>
      </c>
      <c r="E7" s="261">
        <v>19.189994044073856</v>
      </c>
      <c r="F7" s="135">
        <v>4475</v>
      </c>
      <c r="G7" s="261">
        <v>22.954603744549885</v>
      </c>
      <c r="H7" s="135">
        <v>4528</v>
      </c>
      <c r="I7" s="261">
        <v>23.489132126368201</v>
      </c>
      <c r="J7" s="134">
        <f>D7-F7</f>
        <v>358</v>
      </c>
      <c r="K7" s="233">
        <f t="shared" si="0"/>
        <v>8</v>
      </c>
      <c r="L7" s="135">
        <f>D7-H7</f>
        <v>305</v>
      </c>
      <c r="M7" s="233">
        <f t="shared" si="1"/>
        <v>6.7358657243816262</v>
      </c>
      <c r="N7" s="133"/>
      <c r="O7" s="133"/>
      <c r="P7" s="133"/>
    </row>
    <row r="8" spans="2:16" ht="32.25" customHeight="1">
      <c r="B8" s="315" t="s">
        <v>4</v>
      </c>
      <c r="C8" s="316"/>
      <c r="D8" s="135">
        <v>43</v>
      </c>
      <c r="E8" s="261">
        <v>0.17073654953345244</v>
      </c>
      <c r="F8" s="135">
        <v>39</v>
      </c>
      <c r="G8" s="261">
        <v>0.20005129520389844</v>
      </c>
      <c r="H8" s="135">
        <v>35</v>
      </c>
      <c r="I8" s="261">
        <v>0.1815635212948073</v>
      </c>
      <c r="J8" s="134">
        <f t="shared" ref="J8:J14" si="2">D8-F8</f>
        <v>4</v>
      </c>
      <c r="K8" s="233">
        <f t="shared" si="0"/>
        <v>10.256410256410255</v>
      </c>
      <c r="L8" s="135">
        <f t="shared" ref="L8:L14" si="3">D8-H8</f>
        <v>8</v>
      </c>
      <c r="M8" s="233">
        <f t="shared" si="1"/>
        <v>22.857142857142858</v>
      </c>
      <c r="N8" s="133"/>
      <c r="O8" s="133"/>
      <c r="P8" s="133"/>
    </row>
    <row r="9" spans="2:16" ht="32.25" customHeight="1">
      <c r="B9" s="315" t="s">
        <v>5</v>
      </c>
      <c r="C9" s="316"/>
      <c r="D9" s="135">
        <v>2644</v>
      </c>
      <c r="E9" s="261">
        <v>10.498312487591821</v>
      </c>
      <c r="F9" s="135">
        <v>2448</v>
      </c>
      <c r="G9" s="261">
        <v>12.557065914337009</v>
      </c>
      <c r="H9" s="135">
        <v>2460</v>
      </c>
      <c r="I9" s="261">
        <v>12.761321782435026</v>
      </c>
      <c r="J9" s="134">
        <f t="shared" si="2"/>
        <v>196</v>
      </c>
      <c r="K9" s="233">
        <f t="shared" si="0"/>
        <v>8.0065359477124183</v>
      </c>
      <c r="L9" s="135">
        <f t="shared" si="3"/>
        <v>184</v>
      </c>
      <c r="M9" s="233">
        <f t="shared" si="1"/>
        <v>7.4796747967479673</v>
      </c>
      <c r="N9" s="133"/>
      <c r="O9" s="133"/>
      <c r="P9" s="133"/>
    </row>
    <row r="10" spans="2:16" ht="32.25" customHeight="1">
      <c r="B10" s="315" t="s">
        <v>180</v>
      </c>
      <c r="C10" s="316"/>
      <c r="D10" s="135">
        <v>542</v>
      </c>
      <c r="E10" s="261">
        <v>2.1520746476077028</v>
      </c>
      <c r="F10" s="135">
        <v>573</v>
      </c>
      <c r="G10" s="261">
        <v>2.9392151833803539</v>
      </c>
      <c r="H10" s="135">
        <v>595</v>
      </c>
      <c r="I10" s="261">
        <v>3.0865798620117237</v>
      </c>
      <c r="J10" s="134">
        <f t="shared" si="2"/>
        <v>-31</v>
      </c>
      <c r="K10" s="233">
        <f t="shared" si="0"/>
        <v>-5.4101221640488655</v>
      </c>
      <c r="L10" s="135">
        <f t="shared" si="3"/>
        <v>-53</v>
      </c>
      <c r="M10" s="233">
        <f t="shared" si="1"/>
        <v>-8.9075630252100844</v>
      </c>
      <c r="N10" s="133"/>
      <c r="O10" s="133"/>
      <c r="P10" s="133"/>
    </row>
    <row r="11" spans="2:16" ht="32.25" customHeight="1">
      <c r="B11" s="317" t="s">
        <v>181</v>
      </c>
      <c r="C11" s="318"/>
      <c r="D11" s="135">
        <v>3000</v>
      </c>
      <c r="E11" s="261">
        <v>11.911852293031567</v>
      </c>
      <c r="F11" s="135">
        <v>2626</v>
      </c>
      <c r="G11" s="261">
        <v>13.470120543729161</v>
      </c>
      <c r="H11" s="135">
        <v>2518</v>
      </c>
      <c r="I11" s="261">
        <v>13.06219847486642</v>
      </c>
      <c r="J11" s="134">
        <f t="shared" si="2"/>
        <v>374</v>
      </c>
      <c r="K11" s="233">
        <f t="shared" si="0"/>
        <v>14.242193450114243</v>
      </c>
      <c r="L11" s="135">
        <f t="shared" si="3"/>
        <v>482</v>
      </c>
      <c r="M11" s="233">
        <f t="shared" si="1"/>
        <v>19.142176330420966</v>
      </c>
      <c r="N11" s="133"/>
      <c r="O11" s="133"/>
      <c r="P11" s="133"/>
    </row>
    <row r="12" spans="2:16" ht="32.25" customHeight="1">
      <c r="B12" s="315" t="s">
        <v>206</v>
      </c>
      <c r="C12" s="316"/>
      <c r="D12" s="135">
        <v>65</v>
      </c>
      <c r="E12" s="261">
        <v>0.25809013301568395</v>
      </c>
      <c r="F12" s="135">
        <v>73</v>
      </c>
      <c r="G12" s="261">
        <v>0.37445498845857911</v>
      </c>
      <c r="H12" s="135">
        <v>66</v>
      </c>
      <c r="I12" s="261">
        <v>0.34237692587020802</v>
      </c>
      <c r="J12" s="134">
        <f t="shared" si="2"/>
        <v>-8</v>
      </c>
      <c r="K12" s="233">
        <f t="shared" si="0"/>
        <v>-10.95890410958904</v>
      </c>
      <c r="L12" s="135">
        <f t="shared" si="3"/>
        <v>-1</v>
      </c>
      <c r="M12" s="233">
        <f t="shared" si="1"/>
        <v>-1.5151515151515151</v>
      </c>
      <c r="N12" s="133"/>
      <c r="O12" s="133"/>
      <c r="P12" s="133"/>
    </row>
    <row r="13" spans="2:16" ht="32.25" customHeight="1">
      <c r="B13" s="315" t="s">
        <v>6</v>
      </c>
      <c r="C13" s="316"/>
      <c r="D13" s="135">
        <v>250</v>
      </c>
      <c r="E13" s="261">
        <v>0.99265435775263056</v>
      </c>
      <c r="F13" s="135">
        <v>255</v>
      </c>
      <c r="G13" s="261">
        <v>1.3080276994101052</v>
      </c>
      <c r="H13" s="135">
        <v>279</v>
      </c>
      <c r="I13" s="261">
        <v>1.4473206411786066</v>
      </c>
      <c r="J13" s="134">
        <f t="shared" si="2"/>
        <v>-5</v>
      </c>
      <c r="K13" s="233">
        <f t="shared" si="0"/>
        <v>-1.9607843137254901</v>
      </c>
      <c r="L13" s="135">
        <f t="shared" si="3"/>
        <v>-29</v>
      </c>
      <c r="M13" s="233">
        <f t="shared" si="1"/>
        <v>-10.394265232974909</v>
      </c>
      <c r="N13" s="133"/>
      <c r="O13" s="133"/>
      <c r="P13" s="133"/>
    </row>
    <row r="14" spans="2:16" ht="32.25" customHeight="1">
      <c r="B14" s="319" t="s">
        <v>182</v>
      </c>
      <c r="C14" s="320"/>
      <c r="D14" s="134">
        <v>465</v>
      </c>
      <c r="E14" s="262">
        <v>1.8463371054198929</v>
      </c>
      <c r="F14" s="134">
        <v>445</v>
      </c>
      <c r="G14" s="262">
        <v>2.2826365734803797</v>
      </c>
      <c r="H14" s="134">
        <v>383</v>
      </c>
      <c r="I14" s="262">
        <v>1.986823675883177</v>
      </c>
      <c r="J14" s="134">
        <f t="shared" si="2"/>
        <v>20</v>
      </c>
      <c r="K14" s="233">
        <f t="shared" si="0"/>
        <v>4.4943820224719104</v>
      </c>
      <c r="L14" s="135">
        <f t="shared" si="3"/>
        <v>82</v>
      </c>
      <c r="M14" s="233">
        <f t="shared" si="1"/>
        <v>21.409921671018274</v>
      </c>
      <c r="N14" s="133"/>
      <c r="O14" s="133"/>
      <c r="P14" s="133"/>
    </row>
    <row r="15" spans="2:16" ht="32.25" customHeight="1" thickBot="1">
      <c r="B15" s="311" t="s">
        <v>183</v>
      </c>
      <c r="C15" s="312"/>
      <c r="D15" s="232">
        <v>13343</v>
      </c>
      <c r="E15" s="263">
        <v>52.979948381973394</v>
      </c>
      <c r="F15" s="232">
        <v>8561</v>
      </c>
      <c r="G15" s="263">
        <v>43.913824057450626</v>
      </c>
      <c r="H15" s="232">
        <v>8413</v>
      </c>
      <c r="I15" s="263">
        <v>43.642682990091821</v>
      </c>
      <c r="J15" s="134">
        <f>D15-F15</f>
        <v>4782</v>
      </c>
      <c r="K15" s="233">
        <f>J15/F15*100</f>
        <v>55.857960518631003</v>
      </c>
      <c r="L15" s="232">
        <f>D15-H15</f>
        <v>4930</v>
      </c>
      <c r="M15" s="265">
        <f>L15/H15*100</f>
        <v>58.599786045405921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02" t="str">
        <f>C1</f>
        <v>令和３年における死傷災害発生状況（死亡災害及び休業4日以上の死傷災害）</v>
      </c>
      <c r="D23" s="302"/>
      <c r="E23" s="302"/>
      <c r="F23" s="302"/>
      <c r="G23" s="302"/>
      <c r="H23" s="302"/>
      <c r="I23" s="302"/>
      <c r="J23" s="302"/>
      <c r="K23" s="302"/>
      <c r="L23" s="302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（令和３年４月５日現在）</v>
      </c>
      <c r="N25" s="133"/>
      <c r="O25" s="133"/>
      <c r="P25" s="133"/>
    </row>
    <row r="26" spans="2:16" ht="30" customHeight="1">
      <c r="B26" s="129"/>
      <c r="C26" s="130"/>
      <c r="D26" s="296" t="str">
        <f>D4</f>
        <v>令和３年(1～3月)</v>
      </c>
      <c r="E26" s="297"/>
      <c r="F26" s="296" t="str">
        <f>F4</f>
        <v>令和２年(1～3月)</v>
      </c>
      <c r="G26" s="297"/>
      <c r="H26" s="296" t="str">
        <f>H4</f>
        <v>平成29年(1～3月)</v>
      </c>
      <c r="I26" s="297"/>
      <c r="J26" s="141" t="str">
        <f>J4</f>
        <v>　　対令和２年比較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3" t="s">
        <v>184</v>
      </c>
      <c r="C28" s="314"/>
      <c r="D28" s="143">
        <v>13343</v>
      </c>
      <c r="E28" s="261">
        <v>100</v>
      </c>
      <c r="F28" s="143">
        <v>8561</v>
      </c>
      <c r="G28" s="261">
        <v>100</v>
      </c>
      <c r="H28" s="143">
        <v>8413</v>
      </c>
      <c r="I28" s="233">
        <v>43.642682990091821</v>
      </c>
      <c r="J28" s="143">
        <f>D28-F28</f>
        <v>4782</v>
      </c>
      <c r="K28" s="266">
        <f t="shared" ref="K28:K39" si="4">J28/F28*100</f>
        <v>55.857960518631003</v>
      </c>
      <c r="L28" s="231">
        <f t="shared" ref="L28:L39" si="5">D28-H28</f>
        <v>4930</v>
      </c>
      <c r="M28" s="266">
        <f t="shared" ref="M28:M39" si="6">L28/H28*100</f>
        <v>58.599786045405921</v>
      </c>
      <c r="N28" s="165"/>
      <c r="O28" s="133"/>
      <c r="P28" s="133"/>
    </row>
    <row r="29" spans="2:16" ht="32.25" customHeight="1">
      <c r="B29" s="298" t="s">
        <v>10</v>
      </c>
      <c r="C29" s="299"/>
      <c r="D29" s="144">
        <v>3647</v>
      </c>
      <c r="E29" s="261">
        <v>27.332683804241924</v>
      </c>
      <c r="F29" s="144">
        <v>2840</v>
      </c>
      <c r="G29" s="261">
        <v>33.173694661838567</v>
      </c>
      <c r="H29" s="144">
        <v>2831</v>
      </c>
      <c r="I29" s="261">
        <v>14.685895108159983</v>
      </c>
      <c r="J29" s="134">
        <f t="shared" ref="J29:J39" si="7">D29-F29</f>
        <v>807</v>
      </c>
      <c r="K29" s="233">
        <f t="shared" si="4"/>
        <v>28.41549295774648</v>
      </c>
      <c r="L29" s="135">
        <f t="shared" si="5"/>
        <v>816</v>
      </c>
      <c r="M29" s="233">
        <f t="shared" si="6"/>
        <v>28.823737195337333</v>
      </c>
      <c r="N29" s="133"/>
      <c r="O29" s="133"/>
      <c r="P29" s="133"/>
    </row>
    <row r="30" spans="2:16" ht="32.25" customHeight="1">
      <c r="B30" s="300" t="s">
        <v>185</v>
      </c>
      <c r="C30" s="301"/>
      <c r="D30" s="145">
        <v>2818</v>
      </c>
      <c r="E30" s="261" t="s">
        <v>229</v>
      </c>
      <c r="F30" s="145">
        <v>2140</v>
      </c>
      <c r="G30" s="233" t="s">
        <v>229</v>
      </c>
      <c r="H30" s="145">
        <v>2207</v>
      </c>
      <c r="I30" s="233">
        <v>11.448876899932563</v>
      </c>
      <c r="J30" s="134">
        <f t="shared" si="7"/>
        <v>678</v>
      </c>
      <c r="K30" s="233">
        <f t="shared" si="4"/>
        <v>31.68224299065421</v>
      </c>
      <c r="L30" s="135">
        <f t="shared" si="5"/>
        <v>611</v>
      </c>
      <c r="M30" s="233">
        <f t="shared" si="6"/>
        <v>27.684639782510196</v>
      </c>
      <c r="N30" s="133"/>
      <c r="O30" s="133"/>
      <c r="P30" s="133"/>
    </row>
    <row r="31" spans="2:16" ht="32.25" customHeight="1">
      <c r="B31" s="298" t="s">
        <v>11</v>
      </c>
      <c r="C31" s="299"/>
      <c r="D31" s="134">
        <v>181</v>
      </c>
      <c r="E31" s="261">
        <v>1.3565165255189988</v>
      </c>
      <c r="F31" s="134">
        <v>164</v>
      </c>
      <c r="G31" s="261">
        <v>1.9156640579371567</v>
      </c>
      <c r="H31" s="134">
        <v>219</v>
      </c>
      <c r="I31" s="261">
        <v>1.1360688903875085</v>
      </c>
      <c r="J31" s="134">
        <f t="shared" si="7"/>
        <v>17</v>
      </c>
      <c r="K31" s="233">
        <f t="shared" si="4"/>
        <v>10.365853658536585</v>
      </c>
      <c r="L31" s="135">
        <f t="shared" si="5"/>
        <v>-38</v>
      </c>
      <c r="M31" s="233">
        <f t="shared" si="6"/>
        <v>-17.351598173515981</v>
      </c>
    </row>
    <row r="32" spans="2:16" ht="32.25" customHeight="1">
      <c r="B32" s="298" t="s">
        <v>12</v>
      </c>
      <c r="C32" s="299"/>
      <c r="D32" s="135">
        <v>591</v>
      </c>
      <c r="E32" s="261">
        <v>4.4292887656449071</v>
      </c>
      <c r="F32" s="135">
        <v>454</v>
      </c>
      <c r="G32" s="261">
        <v>5.3031187945333489</v>
      </c>
      <c r="H32" s="135">
        <v>526</v>
      </c>
      <c r="I32" s="261">
        <v>2.7286403486019606</v>
      </c>
      <c r="J32" s="134">
        <f t="shared" si="7"/>
        <v>137</v>
      </c>
      <c r="K32" s="233">
        <f t="shared" si="4"/>
        <v>30.176211453744493</v>
      </c>
      <c r="L32" s="135">
        <f t="shared" si="5"/>
        <v>65</v>
      </c>
      <c r="M32" s="233">
        <f t="shared" si="6"/>
        <v>12.357414448669202</v>
      </c>
    </row>
    <row r="33" spans="2:13" ht="32.25" customHeight="1">
      <c r="B33" s="298" t="s">
        <v>186</v>
      </c>
      <c r="C33" s="299"/>
      <c r="D33" s="135">
        <v>5050</v>
      </c>
      <c r="E33" s="261">
        <v>37.847560518623993</v>
      </c>
      <c r="F33" s="135">
        <v>1702</v>
      </c>
      <c r="G33" s="261">
        <v>19.880855040299032</v>
      </c>
      <c r="H33" s="135">
        <v>1575</v>
      </c>
      <c r="I33" s="261">
        <v>8.1703584582663282</v>
      </c>
      <c r="J33" s="134">
        <f t="shared" si="7"/>
        <v>3348</v>
      </c>
      <c r="K33" s="233">
        <f t="shared" si="4"/>
        <v>196.70975323149236</v>
      </c>
      <c r="L33" s="135">
        <f t="shared" si="5"/>
        <v>3475</v>
      </c>
      <c r="M33" s="233">
        <f t="shared" si="6"/>
        <v>220.63492063492066</v>
      </c>
    </row>
    <row r="34" spans="2:13" ht="32.25" customHeight="1">
      <c r="B34" s="300" t="s">
        <v>187</v>
      </c>
      <c r="C34" s="301"/>
      <c r="D34" s="146">
        <v>2813</v>
      </c>
      <c r="E34" s="261" t="s">
        <v>229</v>
      </c>
      <c r="F34" s="146">
        <v>1273</v>
      </c>
      <c r="G34" s="233" t="s">
        <v>229</v>
      </c>
      <c r="H34" s="146">
        <v>1143</v>
      </c>
      <c r="I34" s="233">
        <v>5.929345852570421</v>
      </c>
      <c r="J34" s="134">
        <f t="shared" si="7"/>
        <v>1540</v>
      </c>
      <c r="K34" s="233">
        <f t="shared" si="4"/>
        <v>120.97407698350354</v>
      </c>
      <c r="L34" s="146">
        <f t="shared" si="5"/>
        <v>1670</v>
      </c>
      <c r="M34" s="233">
        <f t="shared" si="6"/>
        <v>146.10673665791776</v>
      </c>
    </row>
    <row r="35" spans="2:13" ht="32.25" customHeight="1">
      <c r="B35" s="298" t="s">
        <v>13</v>
      </c>
      <c r="C35" s="299"/>
      <c r="D35" s="146">
        <v>1269</v>
      </c>
      <c r="E35" s="261">
        <v>9.5106048115116533</v>
      </c>
      <c r="F35" s="146">
        <v>1240</v>
      </c>
      <c r="G35" s="261">
        <v>14.484289218549234</v>
      </c>
      <c r="H35" s="146">
        <v>1215</v>
      </c>
      <c r="I35" s="261">
        <v>6.3028479535197386</v>
      </c>
      <c r="J35" s="134">
        <f t="shared" si="7"/>
        <v>29</v>
      </c>
      <c r="K35" s="233">
        <f t="shared" si="4"/>
        <v>2.338709677419355</v>
      </c>
      <c r="L35" s="146">
        <f t="shared" si="5"/>
        <v>54</v>
      </c>
      <c r="M35" s="233">
        <f t="shared" si="6"/>
        <v>4.4444444444444446</v>
      </c>
    </row>
    <row r="36" spans="2:13" ht="32.25" customHeight="1">
      <c r="B36" s="300" t="s">
        <v>188</v>
      </c>
      <c r="C36" s="301"/>
      <c r="D36" s="146">
        <v>676</v>
      </c>
      <c r="E36" s="261" t="s">
        <v>229</v>
      </c>
      <c r="F36" s="146">
        <v>672</v>
      </c>
      <c r="G36" s="233" t="s">
        <v>229</v>
      </c>
      <c r="H36" s="146">
        <v>636</v>
      </c>
      <c r="I36" s="233">
        <v>3.2992685583856409</v>
      </c>
      <c r="J36" s="134">
        <f t="shared" si="7"/>
        <v>4</v>
      </c>
      <c r="K36" s="233">
        <f t="shared" si="4"/>
        <v>0.59523809523809523</v>
      </c>
      <c r="L36" s="146">
        <f t="shared" si="5"/>
        <v>40</v>
      </c>
      <c r="M36" s="233">
        <f t="shared" si="6"/>
        <v>6.2893081761006293</v>
      </c>
    </row>
    <row r="37" spans="2:13" ht="32.25" customHeight="1">
      <c r="B37" s="298" t="s">
        <v>14</v>
      </c>
      <c r="C37" s="299"/>
      <c r="D37" s="146">
        <v>1199</v>
      </c>
      <c r="E37" s="261">
        <v>8.9859851607584496</v>
      </c>
      <c r="F37" s="146">
        <v>1047</v>
      </c>
      <c r="G37" s="261">
        <v>12.22987968695246</v>
      </c>
      <c r="H37" s="146">
        <v>955</v>
      </c>
      <c r="I37" s="261">
        <v>4.9540903667583134</v>
      </c>
      <c r="J37" s="134">
        <f t="shared" si="7"/>
        <v>152</v>
      </c>
      <c r="K37" s="233">
        <f t="shared" si="4"/>
        <v>14.51766953199618</v>
      </c>
      <c r="L37" s="146">
        <f t="shared" si="5"/>
        <v>244</v>
      </c>
      <c r="M37" s="233">
        <f t="shared" si="6"/>
        <v>25.549738219895289</v>
      </c>
    </row>
    <row r="38" spans="2:13" ht="32.25" customHeight="1">
      <c r="B38" s="298" t="s">
        <v>189</v>
      </c>
      <c r="C38" s="299"/>
      <c r="D38" s="146">
        <v>372</v>
      </c>
      <c r="E38" s="261">
        <v>2.7879787154313123</v>
      </c>
      <c r="F38" s="146">
        <v>281</v>
      </c>
      <c r="G38" s="261">
        <v>3.2823268309776896</v>
      </c>
      <c r="H38" s="146">
        <v>288</v>
      </c>
      <c r="I38" s="261">
        <v>1.4940084037972712</v>
      </c>
      <c r="J38" s="134">
        <f t="shared" si="7"/>
        <v>91</v>
      </c>
      <c r="K38" s="233">
        <f t="shared" si="4"/>
        <v>32.384341637010678</v>
      </c>
      <c r="L38" s="146">
        <f t="shared" si="5"/>
        <v>84</v>
      </c>
      <c r="M38" s="233">
        <f t="shared" si="6"/>
        <v>29.166666666666668</v>
      </c>
    </row>
    <row r="39" spans="2:13" ht="32.25" customHeight="1" thickBot="1">
      <c r="B39" s="309" t="s">
        <v>7</v>
      </c>
      <c r="C39" s="310"/>
      <c r="D39" s="147">
        <v>1034</v>
      </c>
      <c r="E39" s="261">
        <v>7.7493816982687553</v>
      </c>
      <c r="F39" s="147">
        <v>833</v>
      </c>
      <c r="G39" s="261">
        <v>9.7301717089125113</v>
      </c>
      <c r="H39" s="147">
        <v>804</v>
      </c>
      <c r="I39" s="261">
        <v>4.1707734606007154</v>
      </c>
      <c r="J39" s="147">
        <f t="shared" si="7"/>
        <v>201</v>
      </c>
      <c r="K39" s="265">
        <f t="shared" si="4"/>
        <v>24.129651860744296</v>
      </c>
      <c r="L39" s="147">
        <f t="shared" si="5"/>
        <v>230</v>
      </c>
      <c r="M39" s="265">
        <f t="shared" si="6"/>
        <v>28.60696517412935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I22" sqref="I22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2" t="str">
        <f>'死傷災害（業種別）'!M3</f>
        <v>（令和３年４月５日現在）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3665</v>
      </c>
      <c r="D4" s="73">
        <v>6849</v>
      </c>
      <c r="E4" s="73">
        <v>1090</v>
      </c>
      <c r="F4" s="73">
        <v>996</v>
      </c>
      <c r="G4" s="73">
        <v>338</v>
      </c>
      <c r="H4" s="73">
        <v>885</v>
      </c>
      <c r="I4" s="73">
        <v>2519</v>
      </c>
      <c r="J4" s="73">
        <v>1120</v>
      </c>
      <c r="K4" s="73">
        <v>32</v>
      </c>
      <c r="L4" s="73">
        <v>6</v>
      </c>
      <c r="M4" s="73">
        <v>320</v>
      </c>
      <c r="N4" s="73">
        <v>84</v>
      </c>
      <c r="O4" s="73">
        <v>14</v>
      </c>
      <c r="P4" s="73">
        <v>12</v>
      </c>
      <c r="Q4" s="73">
        <v>4</v>
      </c>
      <c r="R4" s="73">
        <v>12</v>
      </c>
      <c r="S4" s="73">
        <v>1169</v>
      </c>
      <c r="T4" s="73">
        <v>16</v>
      </c>
      <c r="U4" s="73">
        <v>2734</v>
      </c>
      <c r="V4" s="73">
        <v>3285</v>
      </c>
      <c r="W4" s="73">
        <v>35</v>
      </c>
      <c r="X4" s="74">
        <v>25185</v>
      </c>
      <c r="Y4" s="93"/>
      <c r="Z4" s="93"/>
    </row>
    <row r="5" spans="1:26" ht="32.25" customHeight="1">
      <c r="A5" s="94"/>
      <c r="B5" s="72" t="s">
        <v>3</v>
      </c>
      <c r="C5" s="73">
        <v>559</v>
      </c>
      <c r="D5" s="73">
        <v>1163</v>
      </c>
      <c r="E5" s="73">
        <v>234</v>
      </c>
      <c r="F5" s="73">
        <v>305</v>
      </c>
      <c r="G5" s="73">
        <v>86</v>
      </c>
      <c r="H5" s="73">
        <v>183</v>
      </c>
      <c r="I5" s="73">
        <v>1174</v>
      </c>
      <c r="J5" s="73">
        <v>378</v>
      </c>
      <c r="K5" s="73">
        <v>4</v>
      </c>
      <c r="L5" s="73">
        <v>0</v>
      </c>
      <c r="M5" s="73">
        <v>120</v>
      </c>
      <c r="N5" s="73">
        <v>38</v>
      </c>
      <c r="O5" s="73">
        <v>2</v>
      </c>
      <c r="P5" s="73">
        <v>4</v>
      </c>
      <c r="Q5" s="73">
        <v>2</v>
      </c>
      <c r="R5" s="73">
        <v>8</v>
      </c>
      <c r="S5" s="73">
        <v>43</v>
      </c>
      <c r="T5" s="73">
        <v>2</v>
      </c>
      <c r="U5" s="73">
        <v>387</v>
      </c>
      <c r="V5" s="73">
        <v>137</v>
      </c>
      <c r="W5" s="73">
        <v>4</v>
      </c>
      <c r="X5" s="74">
        <v>4833</v>
      </c>
      <c r="Y5" s="93"/>
      <c r="Z5" s="93"/>
    </row>
    <row r="6" spans="1:26" ht="32.25" customHeight="1">
      <c r="A6" s="94"/>
      <c r="B6" s="72" t="s">
        <v>4</v>
      </c>
      <c r="C6" s="75">
        <v>16</v>
      </c>
      <c r="D6" s="229">
        <v>11</v>
      </c>
      <c r="E6" s="229">
        <v>0</v>
      </c>
      <c r="F6" s="229">
        <v>2</v>
      </c>
      <c r="G6" s="229">
        <v>1</v>
      </c>
      <c r="H6" s="229">
        <v>0</v>
      </c>
      <c r="I6" s="229">
        <v>11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1</v>
      </c>
      <c r="T6" s="229">
        <v>0</v>
      </c>
      <c r="U6" s="229">
        <v>1</v>
      </c>
      <c r="V6" s="229">
        <v>0</v>
      </c>
      <c r="W6" s="230">
        <v>0</v>
      </c>
      <c r="X6" s="76">
        <v>43</v>
      </c>
      <c r="Y6" s="93"/>
      <c r="Z6" s="93"/>
    </row>
    <row r="7" spans="1:26" ht="32.25" customHeight="1">
      <c r="A7" s="94"/>
      <c r="B7" s="72" t="s">
        <v>5</v>
      </c>
      <c r="C7" s="73">
        <v>841</v>
      </c>
      <c r="D7" s="73">
        <v>356</v>
      </c>
      <c r="E7" s="73">
        <v>134</v>
      </c>
      <c r="F7" s="73">
        <v>231</v>
      </c>
      <c r="G7" s="73">
        <v>84</v>
      </c>
      <c r="H7" s="73">
        <v>147</v>
      </c>
      <c r="I7" s="73">
        <v>318</v>
      </c>
      <c r="J7" s="73">
        <v>171</v>
      </c>
      <c r="K7" s="73">
        <v>17</v>
      </c>
      <c r="L7" s="73">
        <v>3</v>
      </c>
      <c r="M7" s="73">
        <v>17</v>
      </c>
      <c r="N7" s="73">
        <v>9</v>
      </c>
      <c r="O7" s="73">
        <v>6</v>
      </c>
      <c r="P7" s="73">
        <v>2</v>
      </c>
      <c r="Q7" s="73">
        <v>1</v>
      </c>
      <c r="R7" s="73">
        <v>0</v>
      </c>
      <c r="S7" s="73">
        <v>83</v>
      </c>
      <c r="T7" s="73">
        <v>2</v>
      </c>
      <c r="U7" s="73">
        <v>139</v>
      </c>
      <c r="V7" s="73">
        <v>82</v>
      </c>
      <c r="W7" s="73">
        <v>1</v>
      </c>
      <c r="X7" s="74">
        <v>2644</v>
      </c>
      <c r="Y7" s="93"/>
      <c r="Z7" s="93"/>
    </row>
    <row r="8" spans="1:26" ht="32.25" customHeight="1">
      <c r="A8" s="94"/>
      <c r="B8" s="77" t="s">
        <v>227</v>
      </c>
      <c r="C8" s="73">
        <v>48</v>
      </c>
      <c r="D8" s="73">
        <v>201</v>
      </c>
      <c r="E8" s="73">
        <v>30</v>
      </c>
      <c r="F8" s="73">
        <v>3</v>
      </c>
      <c r="G8" s="73">
        <v>0</v>
      </c>
      <c r="H8" s="73">
        <v>12</v>
      </c>
      <c r="I8" s="73">
        <v>29</v>
      </c>
      <c r="J8" s="73">
        <v>4</v>
      </c>
      <c r="K8" s="73">
        <v>0</v>
      </c>
      <c r="L8" s="73">
        <v>0</v>
      </c>
      <c r="M8" s="73">
        <v>2</v>
      </c>
      <c r="N8" s="73">
        <v>2</v>
      </c>
      <c r="O8" s="73">
        <v>0</v>
      </c>
      <c r="P8" s="73">
        <v>1</v>
      </c>
      <c r="Q8" s="73">
        <v>0</v>
      </c>
      <c r="R8" s="73">
        <v>0</v>
      </c>
      <c r="S8" s="73">
        <v>110</v>
      </c>
      <c r="T8" s="73">
        <v>0</v>
      </c>
      <c r="U8" s="73">
        <v>74</v>
      </c>
      <c r="V8" s="73">
        <v>26</v>
      </c>
      <c r="W8" s="73">
        <v>0</v>
      </c>
      <c r="X8" s="74">
        <v>542</v>
      </c>
      <c r="Y8" s="93"/>
      <c r="Z8" s="93"/>
    </row>
    <row r="9" spans="1:26" ht="32.25" customHeight="1">
      <c r="A9" s="94"/>
      <c r="B9" s="77" t="s">
        <v>245</v>
      </c>
      <c r="C9" s="73">
        <v>846</v>
      </c>
      <c r="D9" s="73">
        <v>668</v>
      </c>
      <c r="E9" s="73">
        <v>209</v>
      </c>
      <c r="F9" s="73">
        <v>126</v>
      </c>
      <c r="G9" s="73">
        <v>71</v>
      </c>
      <c r="H9" s="73">
        <v>135</v>
      </c>
      <c r="I9" s="73">
        <v>285</v>
      </c>
      <c r="J9" s="73">
        <v>19</v>
      </c>
      <c r="K9" s="73">
        <v>1</v>
      </c>
      <c r="L9" s="73">
        <v>0</v>
      </c>
      <c r="M9" s="73">
        <v>5</v>
      </c>
      <c r="N9" s="73">
        <v>1</v>
      </c>
      <c r="O9" s="73">
        <v>1</v>
      </c>
      <c r="P9" s="73">
        <v>1</v>
      </c>
      <c r="Q9" s="73">
        <v>0</v>
      </c>
      <c r="R9" s="73">
        <v>0</v>
      </c>
      <c r="S9" s="73">
        <v>146</v>
      </c>
      <c r="T9" s="73">
        <v>2</v>
      </c>
      <c r="U9" s="73">
        <v>461</v>
      </c>
      <c r="V9" s="73">
        <v>20</v>
      </c>
      <c r="W9" s="73">
        <v>3</v>
      </c>
      <c r="X9" s="74">
        <v>3000</v>
      </c>
      <c r="Y9" s="93"/>
      <c r="Z9" s="93"/>
    </row>
    <row r="10" spans="1:26" ht="32.25" customHeight="1">
      <c r="A10" s="94"/>
      <c r="B10" s="77" t="s">
        <v>205</v>
      </c>
      <c r="C10" s="73">
        <v>22</v>
      </c>
      <c r="D10" s="73">
        <v>13</v>
      </c>
      <c r="E10" s="73">
        <v>3</v>
      </c>
      <c r="F10" s="73">
        <v>2</v>
      </c>
      <c r="G10" s="73">
        <v>1</v>
      </c>
      <c r="H10" s="73">
        <v>6</v>
      </c>
      <c r="I10" s="73">
        <v>10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6</v>
      </c>
      <c r="V10" s="73">
        <v>0</v>
      </c>
      <c r="W10" s="73">
        <v>0</v>
      </c>
      <c r="X10" s="74">
        <v>65</v>
      </c>
      <c r="Y10" s="93"/>
      <c r="Z10" s="93"/>
    </row>
    <row r="11" spans="1:26" ht="32.25" customHeight="1">
      <c r="A11" s="94"/>
      <c r="B11" s="72" t="s">
        <v>6</v>
      </c>
      <c r="C11" s="73">
        <v>28</v>
      </c>
      <c r="D11" s="73">
        <v>33</v>
      </c>
      <c r="E11" s="73">
        <v>5</v>
      </c>
      <c r="F11" s="73">
        <v>40</v>
      </c>
      <c r="G11" s="73">
        <v>6</v>
      </c>
      <c r="H11" s="73">
        <v>66</v>
      </c>
      <c r="I11" s="73">
        <v>18</v>
      </c>
      <c r="J11" s="73">
        <v>36</v>
      </c>
      <c r="K11" s="73">
        <v>1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5</v>
      </c>
      <c r="T11" s="73">
        <v>0</v>
      </c>
      <c r="U11" s="73">
        <v>12</v>
      </c>
      <c r="V11" s="73">
        <v>0</v>
      </c>
      <c r="W11" s="73">
        <v>0</v>
      </c>
      <c r="X11" s="74">
        <v>250</v>
      </c>
      <c r="Y11" s="93"/>
      <c r="Z11" s="93"/>
    </row>
    <row r="12" spans="1:26" ht="32.25" customHeight="1">
      <c r="A12" s="98"/>
      <c r="B12" s="101" t="s">
        <v>246</v>
      </c>
      <c r="C12" s="99">
        <v>98</v>
      </c>
      <c r="D12" s="99">
        <v>88</v>
      </c>
      <c r="E12" s="99">
        <v>17</v>
      </c>
      <c r="F12" s="99">
        <v>13</v>
      </c>
      <c r="G12" s="99">
        <v>7</v>
      </c>
      <c r="H12" s="99">
        <v>50</v>
      </c>
      <c r="I12" s="99">
        <v>96</v>
      </c>
      <c r="J12" s="99">
        <v>28</v>
      </c>
      <c r="K12" s="99">
        <v>1</v>
      </c>
      <c r="L12" s="99">
        <v>2</v>
      </c>
      <c r="M12" s="99">
        <v>2</v>
      </c>
      <c r="N12" s="99">
        <v>7</v>
      </c>
      <c r="O12" s="99">
        <v>1</v>
      </c>
      <c r="P12" s="99">
        <v>0</v>
      </c>
      <c r="Q12" s="99">
        <v>0</v>
      </c>
      <c r="R12" s="99">
        <v>0</v>
      </c>
      <c r="S12" s="99">
        <v>5</v>
      </c>
      <c r="T12" s="99">
        <v>0</v>
      </c>
      <c r="U12" s="99">
        <v>40</v>
      </c>
      <c r="V12" s="99">
        <v>9</v>
      </c>
      <c r="W12" s="99">
        <v>1</v>
      </c>
      <c r="X12" s="100">
        <v>465</v>
      </c>
      <c r="Y12" s="93"/>
      <c r="Z12" s="93"/>
    </row>
    <row r="13" spans="1:26" ht="32.25" customHeight="1" thickBot="1">
      <c r="A13" s="95"/>
      <c r="B13" s="78" t="s">
        <v>184</v>
      </c>
      <c r="C13" s="79">
        <v>1207</v>
      </c>
      <c r="D13" s="79">
        <v>4316</v>
      </c>
      <c r="E13" s="79">
        <v>458</v>
      </c>
      <c r="F13" s="79">
        <v>274</v>
      </c>
      <c r="G13" s="79">
        <v>82</v>
      </c>
      <c r="H13" s="79">
        <v>286</v>
      </c>
      <c r="I13" s="79">
        <v>578</v>
      </c>
      <c r="J13" s="79">
        <v>484</v>
      </c>
      <c r="K13" s="79">
        <v>8</v>
      </c>
      <c r="L13" s="79">
        <v>1</v>
      </c>
      <c r="M13" s="79">
        <v>174</v>
      </c>
      <c r="N13" s="79">
        <v>27</v>
      </c>
      <c r="O13" s="79">
        <v>4</v>
      </c>
      <c r="P13" s="79">
        <v>4</v>
      </c>
      <c r="Q13" s="79">
        <v>1</v>
      </c>
      <c r="R13" s="79">
        <v>4</v>
      </c>
      <c r="S13" s="79">
        <v>774</v>
      </c>
      <c r="T13" s="79">
        <v>10</v>
      </c>
      <c r="U13" s="79">
        <v>1614</v>
      </c>
      <c r="V13" s="79">
        <v>3011</v>
      </c>
      <c r="W13" s="79">
        <v>26</v>
      </c>
      <c r="X13" s="80">
        <v>13343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7" t="str">
        <f>X2</f>
        <v>（令和３年４月５日現在）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424</v>
      </c>
      <c r="D23" s="73">
        <v>1532</v>
      </c>
      <c r="E23" s="73">
        <v>148</v>
      </c>
      <c r="F23" s="73">
        <v>128</v>
      </c>
      <c r="G23" s="73">
        <v>50</v>
      </c>
      <c r="H23" s="73">
        <v>94</v>
      </c>
      <c r="I23" s="73">
        <v>240</v>
      </c>
      <c r="J23" s="73">
        <v>195</v>
      </c>
      <c r="K23" s="73">
        <v>3</v>
      </c>
      <c r="L23" s="73">
        <v>0</v>
      </c>
      <c r="M23" s="73">
        <v>47</v>
      </c>
      <c r="N23" s="73">
        <v>4</v>
      </c>
      <c r="O23" s="73">
        <v>1</v>
      </c>
      <c r="P23" s="73">
        <v>0</v>
      </c>
      <c r="Q23" s="73">
        <v>1</v>
      </c>
      <c r="R23" s="73">
        <v>2</v>
      </c>
      <c r="S23" s="73">
        <v>292</v>
      </c>
      <c r="T23" s="73">
        <v>2</v>
      </c>
      <c r="U23" s="73">
        <v>417</v>
      </c>
      <c r="V23" s="73">
        <v>61</v>
      </c>
      <c r="W23" s="73">
        <v>6</v>
      </c>
      <c r="X23" s="85">
        <v>3647</v>
      </c>
      <c r="Y23" s="93"/>
      <c r="Z23" s="93"/>
    </row>
    <row r="24" spans="1:26" ht="32.25" customHeight="1">
      <c r="A24" s="94"/>
      <c r="B24" s="105" t="s">
        <v>193</v>
      </c>
      <c r="C24" s="258">
        <v>279</v>
      </c>
      <c r="D24" s="258">
        <v>1259</v>
      </c>
      <c r="E24" s="258">
        <v>107</v>
      </c>
      <c r="F24" s="258">
        <v>88</v>
      </c>
      <c r="G24" s="258">
        <v>35</v>
      </c>
      <c r="H24" s="258">
        <v>51</v>
      </c>
      <c r="I24" s="258">
        <v>148</v>
      </c>
      <c r="J24" s="258">
        <v>167</v>
      </c>
      <c r="K24" s="258">
        <v>3</v>
      </c>
      <c r="L24" s="258">
        <v>0</v>
      </c>
      <c r="M24" s="258">
        <v>41</v>
      </c>
      <c r="N24" s="258">
        <v>3</v>
      </c>
      <c r="O24" s="258">
        <v>0</v>
      </c>
      <c r="P24" s="258">
        <v>0</v>
      </c>
      <c r="Q24" s="258">
        <v>1</v>
      </c>
      <c r="R24" s="258">
        <v>2</v>
      </c>
      <c r="S24" s="258">
        <v>260</v>
      </c>
      <c r="T24" s="258">
        <v>2</v>
      </c>
      <c r="U24" s="258">
        <v>325</v>
      </c>
      <c r="V24" s="258">
        <v>42</v>
      </c>
      <c r="W24" s="258">
        <v>5</v>
      </c>
      <c r="X24" s="259">
        <v>2818</v>
      </c>
      <c r="Y24" s="93"/>
      <c r="Z24" s="93"/>
    </row>
    <row r="25" spans="1:26" ht="32.25" customHeight="1">
      <c r="A25" s="282" t="s">
        <v>194</v>
      </c>
      <c r="B25" s="283"/>
      <c r="C25" s="154">
        <v>31</v>
      </c>
      <c r="D25" s="154">
        <v>76</v>
      </c>
      <c r="E25" s="154">
        <v>8</v>
      </c>
      <c r="F25" s="154">
        <v>1</v>
      </c>
      <c r="G25" s="154">
        <v>0</v>
      </c>
      <c r="H25" s="154">
        <v>2</v>
      </c>
      <c r="I25" s="154">
        <v>5</v>
      </c>
      <c r="J25" s="154">
        <v>3</v>
      </c>
      <c r="K25" s="154">
        <v>0</v>
      </c>
      <c r="L25" s="154">
        <v>0</v>
      </c>
      <c r="M25" s="154">
        <v>1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36</v>
      </c>
      <c r="T25" s="154">
        <v>1</v>
      </c>
      <c r="U25" s="154">
        <v>14</v>
      </c>
      <c r="V25" s="154">
        <v>3</v>
      </c>
      <c r="W25" s="154">
        <v>0</v>
      </c>
      <c r="X25" s="259">
        <v>181</v>
      </c>
      <c r="Y25" s="93"/>
      <c r="Z25" s="93"/>
    </row>
    <row r="26" spans="1:26" ht="32.25" customHeight="1">
      <c r="A26" s="322" t="s">
        <v>195</v>
      </c>
      <c r="B26" s="275"/>
      <c r="C26" s="154">
        <v>39</v>
      </c>
      <c r="D26" s="154">
        <v>190</v>
      </c>
      <c r="E26" s="154">
        <v>18</v>
      </c>
      <c r="F26" s="154">
        <v>3</v>
      </c>
      <c r="G26" s="154">
        <v>4</v>
      </c>
      <c r="H26" s="154">
        <v>11</v>
      </c>
      <c r="I26" s="154">
        <v>24</v>
      </c>
      <c r="J26" s="154">
        <v>3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202</v>
      </c>
      <c r="T26" s="154">
        <v>0</v>
      </c>
      <c r="U26" s="154">
        <v>71</v>
      </c>
      <c r="V26" s="154">
        <v>25</v>
      </c>
      <c r="W26" s="154">
        <v>1</v>
      </c>
      <c r="X26" s="259">
        <v>591</v>
      </c>
      <c r="Y26" s="93"/>
      <c r="Z26" s="93"/>
    </row>
    <row r="27" spans="1:26" ht="32.25" customHeight="1">
      <c r="A27" s="322" t="s">
        <v>178</v>
      </c>
      <c r="B27" s="275"/>
      <c r="C27" s="154">
        <v>171</v>
      </c>
      <c r="D27" s="154">
        <v>958</v>
      </c>
      <c r="E27" s="154">
        <v>117</v>
      </c>
      <c r="F27" s="154">
        <v>23</v>
      </c>
      <c r="G27" s="154">
        <v>3</v>
      </c>
      <c r="H27" s="154">
        <v>66</v>
      </c>
      <c r="I27" s="154">
        <v>53</v>
      </c>
      <c r="J27" s="154">
        <v>62</v>
      </c>
      <c r="K27" s="154">
        <v>2</v>
      </c>
      <c r="L27" s="154">
        <v>0</v>
      </c>
      <c r="M27" s="154">
        <v>16</v>
      </c>
      <c r="N27" s="154">
        <v>12</v>
      </c>
      <c r="O27" s="154">
        <v>1</v>
      </c>
      <c r="P27" s="154">
        <v>0</v>
      </c>
      <c r="Q27" s="154">
        <v>0</v>
      </c>
      <c r="R27" s="154">
        <v>0</v>
      </c>
      <c r="S27" s="154">
        <v>88</v>
      </c>
      <c r="T27" s="154">
        <v>5</v>
      </c>
      <c r="U27" s="154">
        <v>672</v>
      </c>
      <c r="V27" s="154">
        <v>2790</v>
      </c>
      <c r="W27" s="154">
        <v>11</v>
      </c>
      <c r="X27" s="259">
        <v>5050</v>
      </c>
      <c r="Y27" s="93"/>
      <c r="Z27" s="93"/>
    </row>
    <row r="28" spans="1:26" ht="32.25" customHeight="1">
      <c r="A28" s="94"/>
      <c r="B28" s="106" t="s">
        <v>196</v>
      </c>
      <c r="C28" s="154">
        <v>111</v>
      </c>
      <c r="D28" s="154">
        <v>674</v>
      </c>
      <c r="E28" s="154">
        <v>91</v>
      </c>
      <c r="F28" s="154">
        <v>17</v>
      </c>
      <c r="G28" s="154">
        <v>2</v>
      </c>
      <c r="H28" s="154">
        <v>46</v>
      </c>
      <c r="I28" s="154">
        <v>32</v>
      </c>
      <c r="J28" s="154">
        <v>49</v>
      </c>
      <c r="K28" s="154">
        <v>1</v>
      </c>
      <c r="L28" s="154">
        <v>0</v>
      </c>
      <c r="M28" s="154">
        <v>14</v>
      </c>
      <c r="N28" s="154">
        <v>11</v>
      </c>
      <c r="O28" s="154">
        <v>1</v>
      </c>
      <c r="P28" s="154">
        <v>0</v>
      </c>
      <c r="Q28" s="154">
        <v>0</v>
      </c>
      <c r="R28" s="154">
        <v>0</v>
      </c>
      <c r="S28" s="154">
        <v>81</v>
      </c>
      <c r="T28" s="154">
        <v>4</v>
      </c>
      <c r="U28" s="154">
        <v>522</v>
      </c>
      <c r="V28" s="154">
        <v>1148</v>
      </c>
      <c r="W28" s="154">
        <v>9</v>
      </c>
      <c r="X28" s="259">
        <v>2813</v>
      </c>
      <c r="Y28" s="93"/>
      <c r="Z28" s="93"/>
    </row>
    <row r="29" spans="1:26" ht="33" customHeight="1">
      <c r="A29" s="322" t="s">
        <v>250</v>
      </c>
      <c r="B29" s="275"/>
      <c r="C29" s="258">
        <v>117</v>
      </c>
      <c r="D29" s="258">
        <v>490</v>
      </c>
      <c r="E29" s="258">
        <v>51</v>
      </c>
      <c r="F29" s="258">
        <v>45</v>
      </c>
      <c r="G29" s="258">
        <v>6</v>
      </c>
      <c r="H29" s="258">
        <v>41</v>
      </c>
      <c r="I29" s="258">
        <v>54</v>
      </c>
      <c r="J29" s="258">
        <v>151</v>
      </c>
      <c r="K29" s="258">
        <v>1</v>
      </c>
      <c r="L29" s="258">
        <v>0</v>
      </c>
      <c r="M29" s="258">
        <v>101</v>
      </c>
      <c r="N29" s="258">
        <v>2</v>
      </c>
      <c r="O29" s="258">
        <v>0</v>
      </c>
      <c r="P29" s="258">
        <v>1</v>
      </c>
      <c r="Q29" s="258">
        <v>0</v>
      </c>
      <c r="R29" s="258">
        <v>2</v>
      </c>
      <c r="S29" s="258">
        <v>47</v>
      </c>
      <c r="T29" s="258">
        <v>0</v>
      </c>
      <c r="U29" s="258">
        <v>142</v>
      </c>
      <c r="V29" s="258">
        <v>18</v>
      </c>
      <c r="W29" s="258">
        <v>0</v>
      </c>
      <c r="X29" s="259">
        <v>1269</v>
      </c>
      <c r="Y29" s="93"/>
      <c r="Z29" s="93"/>
    </row>
    <row r="30" spans="1:26" ht="32.25" customHeight="1">
      <c r="A30" s="94"/>
      <c r="B30" s="105" t="s">
        <v>251</v>
      </c>
      <c r="C30" s="154">
        <v>32</v>
      </c>
      <c r="D30" s="154">
        <v>219</v>
      </c>
      <c r="E30" s="154">
        <v>25</v>
      </c>
      <c r="F30" s="154">
        <v>17</v>
      </c>
      <c r="G30" s="154">
        <v>3</v>
      </c>
      <c r="H30" s="154">
        <v>11</v>
      </c>
      <c r="I30" s="154">
        <v>27</v>
      </c>
      <c r="J30" s="154">
        <v>140</v>
      </c>
      <c r="K30" s="154">
        <v>1</v>
      </c>
      <c r="L30" s="154">
        <v>0</v>
      </c>
      <c r="M30" s="154">
        <v>91</v>
      </c>
      <c r="N30" s="154">
        <v>2</v>
      </c>
      <c r="O30" s="154">
        <v>0</v>
      </c>
      <c r="P30" s="154">
        <v>1</v>
      </c>
      <c r="Q30" s="154">
        <v>0</v>
      </c>
      <c r="R30" s="154">
        <v>2</v>
      </c>
      <c r="S30" s="154">
        <v>40</v>
      </c>
      <c r="T30" s="154">
        <v>0</v>
      </c>
      <c r="U30" s="154">
        <v>55</v>
      </c>
      <c r="V30" s="154">
        <v>10</v>
      </c>
      <c r="W30" s="154">
        <v>0</v>
      </c>
      <c r="X30" s="259">
        <v>676</v>
      </c>
      <c r="Y30" s="93"/>
      <c r="Z30" s="93"/>
    </row>
    <row r="31" spans="1:26" ht="32.25" customHeight="1">
      <c r="A31" s="322" t="s">
        <v>252</v>
      </c>
      <c r="B31" s="275"/>
      <c r="C31" s="154">
        <v>216</v>
      </c>
      <c r="D31" s="154">
        <v>479</v>
      </c>
      <c r="E31" s="154">
        <v>62</v>
      </c>
      <c r="F31" s="154">
        <v>33</v>
      </c>
      <c r="G31" s="154">
        <v>10</v>
      </c>
      <c r="H31" s="154">
        <v>29</v>
      </c>
      <c r="I31" s="154">
        <v>124</v>
      </c>
      <c r="J31" s="154">
        <v>38</v>
      </c>
      <c r="K31" s="154">
        <v>2</v>
      </c>
      <c r="L31" s="154">
        <v>0</v>
      </c>
      <c r="M31" s="154">
        <v>5</v>
      </c>
      <c r="N31" s="154">
        <v>6</v>
      </c>
      <c r="O31" s="154">
        <v>0</v>
      </c>
      <c r="P31" s="154">
        <v>3</v>
      </c>
      <c r="Q31" s="154">
        <v>0</v>
      </c>
      <c r="R31" s="154">
        <v>0</v>
      </c>
      <c r="S31" s="154">
        <v>19</v>
      </c>
      <c r="T31" s="154">
        <v>0</v>
      </c>
      <c r="U31" s="154">
        <v>143</v>
      </c>
      <c r="V31" s="154">
        <v>27</v>
      </c>
      <c r="W31" s="154">
        <v>3</v>
      </c>
      <c r="X31" s="259">
        <v>1199</v>
      </c>
      <c r="Y31" s="93"/>
      <c r="Z31" s="93"/>
    </row>
    <row r="32" spans="1:26" ht="32.25" customHeight="1">
      <c r="A32" s="322" t="s">
        <v>253</v>
      </c>
      <c r="B32" s="275"/>
      <c r="C32" s="258">
        <v>37</v>
      </c>
      <c r="D32" s="258">
        <v>190</v>
      </c>
      <c r="E32" s="258">
        <v>10</v>
      </c>
      <c r="F32" s="258">
        <v>8</v>
      </c>
      <c r="G32" s="258">
        <v>2</v>
      </c>
      <c r="H32" s="258">
        <v>17</v>
      </c>
      <c r="I32" s="258">
        <v>18</v>
      </c>
      <c r="J32" s="258">
        <v>2</v>
      </c>
      <c r="K32" s="258">
        <v>0</v>
      </c>
      <c r="L32" s="258">
        <v>0</v>
      </c>
      <c r="M32" s="258">
        <v>1</v>
      </c>
      <c r="N32" s="258">
        <v>0</v>
      </c>
      <c r="O32" s="258">
        <v>0</v>
      </c>
      <c r="P32" s="258">
        <v>0</v>
      </c>
      <c r="Q32" s="258">
        <v>0</v>
      </c>
      <c r="R32" s="258">
        <v>0</v>
      </c>
      <c r="S32" s="258">
        <v>48</v>
      </c>
      <c r="T32" s="258">
        <v>2</v>
      </c>
      <c r="U32" s="258">
        <v>26</v>
      </c>
      <c r="V32" s="258">
        <v>10</v>
      </c>
      <c r="W32" s="258">
        <v>1</v>
      </c>
      <c r="X32" s="259">
        <v>372</v>
      </c>
      <c r="Y32" s="93"/>
      <c r="Z32" s="93"/>
    </row>
    <row r="33" spans="1:26" ht="32.25" customHeight="1" thickBot="1">
      <c r="A33" s="321" t="s">
        <v>254</v>
      </c>
      <c r="B33" s="277"/>
      <c r="C33" s="156">
        <v>172</v>
      </c>
      <c r="D33" s="156">
        <v>401</v>
      </c>
      <c r="E33" s="156">
        <v>44</v>
      </c>
      <c r="F33" s="156">
        <v>33</v>
      </c>
      <c r="G33" s="156">
        <v>7</v>
      </c>
      <c r="H33" s="156">
        <v>26</v>
      </c>
      <c r="I33" s="156">
        <v>60</v>
      </c>
      <c r="J33" s="156">
        <v>30</v>
      </c>
      <c r="K33" s="156">
        <v>0</v>
      </c>
      <c r="L33" s="156">
        <v>1</v>
      </c>
      <c r="M33" s="156">
        <v>3</v>
      </c>
      <c r="N33" s="156">
        <v>3</v>
      </c>
      <c r="O33" s="156">
        <v>2</v>
      </c>
      <c r="P33" s="156">
        <v>0</v>
      </c>
      <c r="Q33" s="156">
        <v>0</v>
      </c>
      <c r="R33" s="156">
        <v>0</v>
      </c>
      <c r="S33" s="156">
        <v>42</v>
      </c>
      <c r="T33" s="156">
        <v>0</v>
      </c>
      <c r="U33" s="156">
        <v>129</v>
      </c>
      <c r="V33" s="156">
        <v>77</v>
      </c>
      <c r="W33" s="156">
        <v>4</v>
      </c>
      <c r="X33" s="260">
        <v>1034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C7C997BE-A37B-412E-AB20-03706FB543BF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fa0638aa-9797-446d-94cd-f00383e284b7"/>
    <ds:schemaRef ds:uri="8B97BE19-CDDD-400E-817A-CFDD13F7E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2021-04-12T12:00:46Z</dcterms:modified>
</cp:coreProperties>
</file>