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05\04HP掲載依頼\"/>
    </mc:Choice>
  </mc:AlternateContent>
  <bookViews>
    <workbookView xWindow="2385" yWindow="120" windowWidth="9675" windowHeight="5310" tabRatio="867" firstSheet="4" activeTab="10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平成31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平成31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'死傷災害（業種別）'!$B$1:$L$41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K42" i="2" l="1"/>
  <c r="K41" i="2"/>
  <c r="K40" i="2"/>
  <c r="K39" i="2"/>
  <c r="K38" i="2"/>
  <c r="K8" i="2"/>
  <c r="L8" i="2"/>
  <c r="J7" i="8"/>
  <c r="J27" i="8"/>
  <c r="I36" i="2"/>
  <c r="J6" i="8"/>
  <c r="I10" i="2"/>
  <c r="D4" i="5"/>
  <c r="C4" i="5"/>
  <c r="K36" i="2"/>
  <c r="G36" i="2"/>
  <c r="E36" i="2"/>
  <c r="C36" i="2"/>
  <c r="L15" i="8"/>
  <c r="M15" i="8"/>
  <c r="J15" i="8"/>
  <c r="K15" i="8"/>
  <c r="L6" i="8"/>
  <c r="M6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27" i="8"/>
  <c r="M2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L25" i="8"/>
  <c r="M3" i="8"/>
  <c r="M24" i="8"/>
  <c r="X2" i="3"/>
  <c r="H25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K6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2" i="8"/>
  <c r="D25" i="8"/>
  <c r="F25" i="8"/>
  <c r="J25" i="8"/>
  <c r="K27" i="8"/>
  <c r="J28" i="8"/>
  <c r="K28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3"/>
  <c r="X21" i="5"/>
  <c r="I8" i="2"/>
  <c r="J8" i="2"/>
  <c r="I9" i="2"/>
  <c r="J9" i="2"/>
  <c r="K9" i="2"/>
  <c r="L9" i="2"/>
  <c r="K10" i="2"/>
  <c r="I11" i="2"/>
  <c r="J11" i="2"/>
  <c r="K11" i="2"/>
  <c r="L11" i="2"/>
  <c r="I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L38" i="2"/>
  <c r="I39" i="2"/>
  <c r="J39" i="2"/>
  <c r="L39" i="2"/>
  <c r="I40" i="2"/>
  <c r="J40" i="2"/>
  <c r="L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K48" i="2"/>
  <c r="I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<sst xmlns="http://schemas.openxmlformats.org/spreadsheetml/2006/main" count="747" uniqueCount="298">
  <si>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</si>
  <si>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</si>
  <si>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</si>
  <si>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</si>
  <si>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</si>
  <si>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</si>
  <si>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</si>
  <si>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</si>
  <si>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</si>
  <si>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</si>
  <si>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</si>
  <si>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</si>
  <si>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</si>
  <si>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</si>
  <si>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</si>
  <si>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</si>
  <si>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</si>
  <si>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</si>
  <si>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</si>
  <si>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</si>
  <si>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</si>
  <si>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</si>
  <si>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</si>
  <si>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</si>
  <si>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</si>
  <si>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</si>
  <si>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</si>
  <si>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</si>
  <si>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</si>
  <si>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</si>
  <si>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</si>
  <si>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</si>
  <si>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</si>
  <si>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</si>
  <si>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</si>
  <si>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</si>
  <si>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</si>
  <si>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</si>
  <si>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</si>
  <si>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</si>
  <si>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</si>
  <si>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</si>
  <si>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</si>
  <si>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</si>
  <si>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</si>
  <si>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</si>
  <si>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</si>
  <si>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</si>
  <si>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</si>
  <si>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</si>
  <si>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</si>
  <si>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</si>
  <si>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</si>
  <si>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</si>
  <si>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</si>
  <si>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</si>
  <si>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</si>
  <si>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</si>
  <si>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</si>
  <si>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</si>
  <si>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</si>
  <si>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</si>
  <si>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</si>
  <si>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</si>
  <si>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</si>
  <si>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</si>
  <si>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</si>
  <si>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</si>
  <si>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</si>
  <si>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</si>
  <si>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</si>
  <si>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</si>
  <si>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</si>
  <si>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</si>
  <si>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</si>
  <si>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</si>
  <si>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</si>
  <si>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</si>
  <si>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</si>
  <si>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</si>
  <si>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</si>
  <si>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</si>
  <si>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</si>
  <si>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</si>
  <si>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</si>
  <si>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</si>
  <si>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</si>
  <si>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</si>
  <si>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</si>
  <si>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</si>
  <si>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</si>
  <si>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</si>
  <si>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</si>
  <si>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</si>
  <si>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</si>
  <si>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</si>
  <si>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</si>
  <si>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</si>
  <si>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</si>
  <si>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</si>
  <si>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</si>
  <si>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</si>
  <si>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</si>
  <si>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</si>
  <si>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</si>
  <si>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</si>
  <si>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</si>
  <si>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</si>
  <si>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</si>
  <si>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</si>
  <si>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</si>
  <si>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</si>
  <si>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</si>
  <si>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</si>
  <si>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</si>
  <si>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</si>
  <si>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</si>
  <si>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</si>
  <si>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</si>
  <si>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</si>
  <si>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</si>
  <si>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</si>
  <si>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</si>
  <si>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</si>
  <si>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</si>
  <si>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</si>
  <si>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</si>
  <si>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</si>
  <si>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</si>
  <si>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</si>
  <si>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</si>
  <si>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</si>
  <si>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</si>
  <si>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</si>
  <si>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</si>
  <si>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</si>
  <si>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</si>
  <si>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</si>
  <si>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</si>
  <si>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</si>
  <si>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</si>
  <si>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</si>
  <si>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</si>
  <si>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</si>
  <si>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</si>
  <si>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</si>
  <si>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</si>
  <si>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</si>
  <si>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</si>
  <si>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</si>
  <si>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</si>
  <si>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</si>
  <si>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</si>
  <si>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</si>
  <si>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</si>
  <si>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</si>
  <si>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</si>
  <si>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</si>
  <si>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</si>
  <si>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</si>
  <si>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</si>
  <si>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</si>
  <si>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</si>
  <si>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</si>
  <si>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</si>
  <si>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</si>
  <si>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</si>
  <si>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</si>
  <si>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</si>
  <si>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</si>
  <si>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</si>
  <si>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</si>
  <si>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</si>
  <si>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</si>
  <si>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</si>
  <si>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</si>
  <si>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</si>
  <si>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</si>
  <si>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</si>
  <si>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</si>
  <si>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</si>
  <si>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</si>
  <si>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</si>
  <si>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</si>
  <si>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</si>
  <si>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</si>
  <si>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</si>
  <si>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</si>
  <si>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</si>
  <si>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</si>
  <si>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</si>
  <si>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</si>
  <si>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</si>
  <si>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</si>
  <si>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</si>
  <si>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</si>
  <si>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</si>
  <si>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</si>
  <si>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</si>
  <si>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</si>
  <si>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</si>
  <si>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</si>
  <si>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</si>
  <si>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</si>
  <si>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</si>
  <si>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</si>
  <si>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</si>
  <si>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</si>
  <si>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</si>
  <si>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</si>
  <si>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</si>
  <si>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</si>
  <si>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</si>
  <si>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</si>
  <si>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</si>
  <si>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</si>
  <si>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</si>
  <si>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</si>
  <si>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</si>
  <si>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</si>
  <si>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</si>
  <si>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</si>
  <si>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</si>
  <si>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</si>
  <si>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</si>
  <si>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</si>
  <si>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</si>
  <si>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</si>
  <si>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</si>
  <si>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</si>
  <si>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</si>
  <si>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</si>
  <si>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</si>
  <si>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</si>
  <si>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</si>
  <si>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</si>
  <si>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</si>
  <si>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</si>
  <si>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</si>
  <si>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</si>
  <si>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</si>
  <si>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</si>
  <si>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</si>
  <si>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</si>
  <si>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</si>
  <si>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</si>
  <si>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</si>
  <si>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</si>
  <si>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</si>
  <si>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</si>
  <si>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</si>
  <si>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</si>
  <si>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</si>
  <si>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</si>
  <si>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</si>
  <si>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</si>
  <si>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</si>
  <si>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</si>
  <si>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</si>
  <si>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</si>
  <si>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</si>
  <si>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</si>
  <si>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</si>
  <si>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</si>
  <si>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</si>
  <si>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</si>
  <si>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</si>
  <si>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</si>
  <si>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</si>
  <si>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</si>
  <si>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</si>
  <si>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</si>
  <si>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-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</si>
  <si>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</si>
  <si>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</si>
  <si>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</si>
  <si>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　　　対31年比較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</si>
  <si>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</si>
  <si>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</si>
  <si>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業種、事故の型別死傷災害発生状況（平成31年）　</t>
    <rPh sb="8" eb="10">
      <t>シショウ</t>
    </rPh>
    <phoneticPr fontId="2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</si>
  <si>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</si>
  <si>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</si>
  <si>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-</t>
    <phoneticPr fontId="2"/>
  </si>
  <si>
    <t>業種、事故の型別死亡災害発生状況（平成31年）</t>
    <rPh sb="17" eb="19">
      <t>ヘイセイ</t>
    </rPh>
    <phoneticPr fontId="15"/>
  </si>
  <si>
    <t>対31年比較</t>
    <rPh sb="3" eb="4">
      <t>ネン</t>
    </rPh>
    <phoneticPr fontId="2"/>
  </si>
  <si>
    <t>-</t>
    <phoneticPr fontId="2"/>
  </si>
  <si>
    <t>対29年比較</t>
    <phoneticPr fontId="2"/>
  </si>
  <si>
    <t>　　 　対29年比較</t>
    <phoneticPr fontId="15"/>
  </si>
  <si>
    <t>令和２年５月</t>
    <rPh sb="0" eb="2">
      <t>レイワ</t>
    </rPh>
    <phoneticPr fontId="7"/>
  </si>
  <si>
    <t xml:space="preserve">※ 令和２年１月１日から令和２年４月30日までに発生した労働災害について、
令和２年５月７日までに報告があったものを集計したもの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</si>
  <si>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　　令和２年(1月～4月)</t>
    <rPh sb="2" eb="4">
      <t>レイワ</t>
    </rPh>
    <phoneticPr fontId="11"/>
  </si>
  <si>
    <t>平成31年(1月～4月)</t>
    <phoneticPr fontId="15"/>
  </si>
  <si>
    <t>平成29年(1月～4月)</t>
    <phoneticPr fontId="15"/>
  </si>
  <si>
    <t>（令和２年５月７日現在）</t>
    <rPh sb="1" eb="3">
      <t>レイワ</t>
    </rPh>
    <phoneticPr fontId="15"/>
  </si>
  <si>
    <t>（令和元年５月７日現在）</t>
    <rPh sb="1" eb="3">
      <t>レイワ</t>
    </rPh>
    <rPh sb="3" eb="5">
      <t>ガンネン</t>
    </rPh>
    <phoneticPr fontId="15"/>
  </si>
  <si>
    <t>　令和２年(1月～4月)</t>
    <rPh sb="10" eb="11">
      <t>ガツ</t>
    </rPh>
    <phoneticPr fontId="2"/>
  </si>
  <si>
    <t>　平成31年(1月～4月)</t>
    <rPh sb="1" eb="3">
      <t>ヘイセイ</t>
    </rPh>
    <rPh sb="5" eb="6">
      <t>ネン</t>
    </rPh>
    <phoneticPr fontId="2"/>
  </si>
  <si>
    <t>　平成29年(1月～4月)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</si>
</sst>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7">
    <xf numFmtId="0" fontId="0" fillId="0" borderId="0" xfId="0"/>
    <xf numFmtId="0" fontId="1" fillId="0" borderId="0" xfId="6"/>
    <xf numFmtId="0" fontId="3" fillId="0" borderId="0" xfId="6" quotePrefix="1" applyFont="1" applyAlignment="1">
      <alignment horizontal="left"/>
    </xf>
    <xf numFmtId="0" fontId="4" fillId="0" borderId="1" xfId="6" applyFont="1" applyBorder="1" applyAlignment="1">
      <alignment horizontal="centerContinuous"/>
    </xf>
    <xf numFmtId="0" fontId="4" fillId="0" borderId="2" xfId="6" applyFont="1" applyBorder="1" applyAlignment="1">
      <alignment horizontal="centerContinuous"/>
    </xf>
    <xf numFmtId="0" fontId="2" fillId="0" borderId="1" xfId="6" quotePrefix="1" applyFont="1" applyBorder="1" applyAlignment="1">
      <alignment horizontal="centerContinuous" vertical="center"/>
    </xf>
    <xf numFmtId="0" fontId="2" fillId="0" borderId="3" xfId="6" applyFont="1" applyBorder="1" applyAlignment="1">
      <alignment horizontal="centerContinuous" vertical="center"/>
    </xf>
    <xf numFmtId="0" fontId="2" fillId="0" borderId="2" xfId="6" applyFont="1" applyBorder="1" applyAlignment="1">
      <alignment horizontal="centerContinuous" vertical="center"/>
    </xf>
    <xf numFmtId="0" fontId="2" fillId="0" borderId="4" xfId="6" quotePrefix="1" applyFont="1" applyBorder="1" applyAlignment="1">
      <alignment horizontal="distributed" vertical="center"/>
    </xf>
    <xf numFmtId="3" fontId="2" fillId="0" borderId="5" xfId="6" applyNumberFormat="1" applyFont="1" applyBorder="1" applyAlignment="1">
      <alignment vertical="center"/>
    </xf>
    <xf numFmtId="176" fontId="2" fillId="0" borderId="6" xfId="6" applyNumberFormat="1" applyFont="1" applyBorder="1" applyAlignment="1">
      <alignment horizontal="right" vertical="center"/>
    </xf>
    <xf numFmtId="0" fontId="2" fillId="0" borderId="7" xfId="6" quotePrefix="1" applyFont="1" applyBorder="1" applyAlignment="1">
      <alignment horizontal="distributed"/>
    </xf>
    <xf numFmtId="0" fontId="4" fillId="0" borderId="4" xfId="6" quotePrefix="1" applyFont="1" applyBorder="1" applyAlignment="1">
      <alignment horizontal="distributed" vertical="center"/>
    </xf>
    <xf numFmtId="0" fontId="2" fillId="0" borderId="8" xfId="6" quotePrefix="1" applyFont="1" applyBorder="1" applyAlignment="1">
      <alignment horizontal="distributed"/>
    </xf>
    <xf numFmtId="0" fontId="2" fillId="0" borderId="9" xfId="6" quotePrefix="1" applyFont="1" applyBorder="1" applyAlignment="1">
      <alignment horizontal="distributed" vertical="center"/>
    </xf>
    <xf numFmtId="176" fontId="2" fillId="0" borderId="10" xfId="6" applyNumberFormat="1" applyFont="1" applyBorder="1" applyAlignment="1">
      <alignment horizontal="right" vertical="center"/>
    </xf>
    <xf numFmtId="176" fontId="1" fillId="0" borderId="0" xfId="6" applyNumberFormat="1"/>
    <xf numFmtId="0" fontId="2" fillId="0" borderId="0" xfId="6" quotePrefix="1" applyFont="1" applyAlignment="1">
      <alignment horizontal="left"/>
    </xf>
    <xf numFmtId="0" fontId="2" fillId="0" borderId="0" xfId="6" applyFont="1"/>
    <xf numFmtId="0" fontId="4" fillId="0" borderId="0" xfId="6" applyFont="1"/>
    <xf numFmtId="0" fontId="2" fillId="0" borderId="0" xfId="6" quotePrefix="1" applyFont="1"/>
    <xf numFmtId="0" fontId="5" fillId="0" borderId="0" xfId="6" quotePrefix="1" applyFont="1" applyAlignment="1">
      <alignment horizontal="left"/>
    </xf>
    <xf numFmtId="0" fontId="8" fillId="0" borderId="0" xfId="7" applyFont="1"/>
    <xf numFmtId="0" fontId="8" fillId="0" borderId="0" xfId="7" applyFont="1" applyAlignment="1">
      <alignment vertical="center"/>
    </xf>
    <xf numFmtId="0" fontId="8" fillId="0" borderId="0" xfId="8" applyFont="1" applyBorder="1"/>
    <xf numFmtId="0" fontId="8" fillId="0" borderId="0" xfId="7" applyFont="1" applyAlignment="1" applyProtection="1">
      <alignment horizontal="left"/>
    </xf>
    <xf numFmtId="0" fontId="8" fillId="0" borderId="0" xfId="7" applyFont="1" applyBorder="1" applyAlignment="1" applyProtection="1">
      <alignment vertical="center"/>
    </xf>
    <xf numFmtId="0" fontId="8" fillId="0" borderId="0" xfId="7" applyFont="1" applyBorder="1"/>
    <xf numFmtId="0" fontId="3" fillId="0" borderId="0" xfId="9" applyFont="1" applyAlignment="1">
      <alignment horizontal="centerContinuous"/>
    </xf>
    <xf numFmtId="0" fontId="1" fillId="0" borderId="0" xfId="9" applyAlignment="1">
      <alignment horizontal="centerContinuous"/>
    </xf>
    <xf numFmtId="0" fontId="1" fillId="0" borderId="0" xfId="9"/>
    <xf numFmtId="0" fontId="9" fillId="0" borderId="0" xfId="9" applyFont="1"/>
    <xf numFmtId="0" fontId="2" fillId="0" borderId="11" xfId="9" applyFont="1" applyBorder="1" applyAlignment="1">
      <alignment horizontal="center"/>
    </xf>
    <xf numFmtId="0" fontId="2" fillId="0" borderId="12" xfId="9" applyFont="1" applyBorder="1" applyAlignment="1">
      <alignment horizontal="center"/>
    </xf>
    <xf numFmtId="0" fontId="2" fillId="0" borderId="13" xfId="9" applyFont="1" applyBorder="1" applyAlignment="1">
      <alignment horizontal="center"/>
    </xf>
    <xf numFmtId="0" fontId="2" fillId="0" borderId="14" xfId="9" applyFont="1" applyBorder="1" applyAlignment="1">
      <alignment horizontal="right" vertical="center"/>
    </xf>
    <xf numFmtId="3" fontId="2" fillId="0" borderId="12" xfId="9" applyNumberFormat="1" applyFont="1" applyBorder="1"/>
    <xf numFmtId="3" fontId="2" fillId="0" borderId="13" xfId="9" applyNumberFormat="1" applyFont="1" applyFill="1" applyBorder="1"/>
    <xf numFmtId="0" fontId="13" fillId="0" borderId="0" xfId="4" applyFont="1"/>
    <xf numFmtId="0" fontId="2" fillId="0" borderId="5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4" fillId="0" borderId="16" xfId="6" applyFont="1" applyBorder="1" applyAlignment="1"/>
    <xf numFmtId="0" fontId="4" fillId="0" borderId="16" xfId="6" quotePrefix="1" applyFont="1" applyBorder="1" applyAlignment="1"/>
    <xf numFmtId="0" fontId="2" fillId="0" borderId="17" xfId="6" quotePrefix="1" applyFont="1" applyBorder="1" applyAlignment="1">
      <alignment horizontal="distributed"/>
    </xf>
    <xf numFmtId="0" fontId="8" fillId="0" borderId="0" xfId="7" applyFont="1" applyFill="1" applyProtection="1">
      <protection locked="0"/>
    </xf>
    <xf numFmtId="0" fontId="8" fillId="0" borderId="18" xfId="7" applyFont="1" applyFill="1" applyBorder="1" applyProtection="1">
      <protection locked="0"/>
    </xf>
    <xf numFmtId="0" fontId="9" fillId="0" borderId="18" xfId="7" applyFont="1" applyFill="1" applyBorder="1" applyAlignment="1" applyProtection="1">
      <protection locked="0"/>
    </xf>
    <xf numFmtId="0" fontId="8" fillId="0" borderId="19" xfId="7" applyFont="1" applyFill="1" applyBorder="1" applyAlignment="1" applyProtection="1">
      <alignment horizontal="center" vertical="center"/>
      <protection locked="0"/>
    </xf>
    <xf numFmtId="0" fontId="8" fillId="0" borderId="20" xfId="7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Alignment="1" applyProtection="1">
      <alignment horizontal="center" vertical="center"/>
      <protection locked="0"/>
    </xf>
    <xf numFmtId="0" fontId="8" fillId="0" borderId="21" xfId="7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Border="1" applyAlignment="1" applyProtection="1">
      <alignment horizontal="center" vertical="center"/>
      <protection locked="0"/>
    </xf>
    <xf numFmtId="0" fontId="8" fillId="0" borderId="22" xfId="7" applyFont="1" applyFill="1" applyBorder="1" applyAlignment="1" applyProtection="1">
      <alignment horizontal="center" vertical="center"/>
      <protection locked="0"/>
    </xf>
    <xf numFmtId="0" fontId="8" fillId="0" borderId="23" xfId="7" applyFont="1" applyFill="1" applyBorder="1" applyAlignment="1" applyProtection="1">
      <alignment horizontal="center" vertical="center"/>
      <protection locked="0"/>
    </xf>
    <xf numFmtId="0" fontId="8" fillId="0" borderId="24" xfId="7" applyFont="1" applyFill="1" applyBorder="1" applyAlignment="1" applyProtection="1">
      <alignment vertical="center"/>
      <protection locked="0"/>
    </xf>
    <xf numFmtId="0" fontId="8" fillId="0" borderId="25" xfId="7" applyFont="1" applyFill="1" applyBorder="1" applyAlignment="1" applyProtection="1">
      <alignment vertical="center"/>
      <protection locked="0"/>
    </xf>
    <xf numFmtId="0" fontId="8" fillId="0" borderId="24" xfId="7" applyFont="1" applyFill="1" applyBorder="1" applyAlignment="1" applyProtection="1">
      <alignment horizontal="center" vertical="center"/>
      <protection locked="0"/>
    </xf>
    <xf numFmtId="0" fontId="8" fillId="0" borderId="18" xfId="7" applyFont="1" applyFill="1" applyBorder="1" applyAlignment="1" applyProtection="1">
      <alignment horizontal="center" vertical="center"/>
      <protection locked="0"/>
    </xf>
    <xf numFmtId="0" fontId="8" fillId="0" borderId="26" xfId="7" applyFont="1" applyFill="1" applyBorder="1" applyAlignment="1" applyProtection="1">
      <alignment horizontal="center" vertical="center"/>
      <protection locked="0"/>
    </xf>
    <xf numFmtId="0" fontId="8" fillId="0" borderId="26" xfId="7" applyFont="1" applyFill="1" applyBorder="1" applyAlignment="1" applyProtection="1">
      <alignment vertical="center"/>
      <protection locked="0"/>
    </xf>
    <xf numFmtId="0" fontId="8" fillId="0" borderId="20" xfId="7" applyFont="1" applyFill="1" applyBorder="1" applyAlignment="1" applyProtection="1">
      <alignment vertical="center"/>
      <protection locked="0"/>
    </xf>
    <xf numFmtId="0" fontId="8" fillId="0" borderId="27" xfId="7" applyFont="1" applyFill="1" applyBorder="1" applyAlignment="1" applyProtection="1">
      <alignment horizontal="distributed" vertical="center"/>
      <protection locked="0"/>
    </xf>
    <xf numFmtId="0" fontId="8" fillId="0" borderId="25" xfId="7" applyFont="1" applyFill="1" applyBorder="1" applyAlignment="1" applyProtection="1">
      <alignment horizontal="distributed" vertical="center"/>
      <protection locked="0"/>
    </xf>
    <xf numFmtId="0" fontId="8" fillId="0" borderId="28" xfId="7" applyFont="1" applyFill="1" applyBorder="1" applyAlignment="1" applyProtection="1">
      <alignment vertical="center"/>
      <protection locked="0"/>
    </xf>
    <xf numFmtId="0" fontId="8" fillId="0" borderId="4" xfId="7" applyFont="1" applyFill="1" applyBorder="1" applyAlignment="1" applyProtection="1">
      <alignment vertical="center"/>
      <protection locked="0"/>
    </xf>
    <xf numFmtId="0" fontId="1" fillId="0" borderId="0" xfId="3" applyFill="1" applyProtection="1">
      <protection locked="0"/>
    </xf>
    <xf numFmtId="0" fontId="0" fillId="0" borderId="0" xfId="3" applyFont="1" applyFill="1" applyAlignment="1" applyProtection="1">
      <alignment horizontal="right"/>
      <protection locked="0"/>
    </xf>
    <xf numFmtId="0" fontId="4" fillId="0" borderId="29" xfId="3" applyFont="1" applyFill="1" applyBorder="1" applyAlignment="1" applyProtection="1">
      <alignment vertical="center"/>
      <protection locked="0"/>
    </xf>
    <xf numFmtId="0" fontId="4" fillId="0" borderId="30" xfId="3" applyFont="1" applyFill="1" applyBorder="1" applyAlignment="1" applyProtection="1">
      <alignment vertical="center"/>
      <protection locked="0"/>
    </xf>
    <xf numFmtId="0" fontId="4" fillId="0" borderId="0" xfId="3" quotePrefix="1" applyFont="1" applyAlignment="1">
      <alignment horizontal="left"/>
    </xf>
    <xf numFmtId="0" fontId="4" fillId="0" borderId="0" xfId="3" applyFont="1"/>
    <xf numFmtId="0" fontId="12" fillId="0" borderId="31" xfId="2" applyFont="1" applyFill="1" applyBorder="1" applyAlignment="1">
      <alignment vertical="top" textRotation="255" wrapText="1"/>
    </xf>
    <xf numFmtId="0" fontId="12" fillId="0" borderId="30" xfId="2" applyFont="1" applyFill="1" applyBorder="1" applyAlignment="1">
      <alignment vertical="top" textRotation="255" wrapText="1"/>
    </xf>
    <xf numFmtId="0" fontId="12" fillId="0" borderId="7" xfId="2" applyFont="1" applyFill="1" applyBorder="1" applyAlignment="1">
      <alignment vertical="center"/>
    </xf>
    <xf numFmtId="0" fontId="12" fillId="0" borderId="32" xfId="2" applyFont="1" applyFill="1" applyBorder="1" applyAlignment="1">
      <alignment vertical="center"/>
    </xf>
    <xf numFmtId="3" fontId="18" fillId="0" borderId="33" xfId="2" applyNumberFormat="1" applyFont="1" applyFill="1" applyBorder="1" applyAlignment="1">
      <alignment vertical="center"/>
    </xf>
    <xf numFmtId="3" fontId="18" fillId="0" borderId="34" xfId="2" applyNumberFormat="1" applyFont="1" applyFill="1" applyBorder="1" applyAlignment="1">
      <alignment vertical="center"/>
    </xf>
    <xf numFmtId="3" fontId="18" fillId="0" borderId="20" xfId="2" applyNumberFormat="1" applyFont="1" applyFill="1" applyBorder="1" applyAlignment="1">
      <alignment vertical="center"/>
    </xf>
    <xf numFmtId="3" fontId="18" fillId="0" borderId="35" xfId="2" applyNumberFormat="1" applyFont="1" applyFill="1" applyBorder="1" applyAlignment="1">
      <alignment vertical="center"/>
    </xf>
    <xf numFmtId="0" fontId="12" fillId="0" borderId="32" xfId="2" applyFont="1" applyFill="1" applyBorder="1" applyAlignment="1">
      <alignment vertical="center" wrapText="1"/>
    </xf>
    <xf numFmtId="0" fontId="12" fillId="0" borderId="36" xfId="2" applyFont="1" applyFill="1" applyBorder="1" applyAlignment="1">
      <alignment vertical="center" wrapText="1"/>
    </xf>
    <xf numFmtId="3" fontId="18" fillId="0" borderId="37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39" xfId="2" applyFont="1" applyFill="1" applyBorder="1" applyAlignment="1">
      <alignment vertical="top" textRotation="255" wrapText="1"/>
    </xf>
    <xf numFmtId="0" fontId="12" fillId="0" borderId="40" xfId="2" applyFont="1" applyFill="1" applyBorder="1" applyAlignment="1">
      <alignment vertical="top" textRotation="255" wrapText="1"/>
    </xf>
    <xf numFmtId="3" fontId="18" fillId="0" borderId="4" xfId="6" applyNumberFormat="1" applyFont="1" applyBorder="1" applyAlignment="1">
      <alignment vertical="center"/>
    </xf>
    <xf numFmtId="3" fontId="18" fillId="0" borderId="6" xfId="2" applyNumberFormat="1" applyFont="1" applyFill="1" applyBorder="1" applyAlignment="1">
      <alignment vertical="center"/>
    </xf>
    <xf numFmtId="3" fontId="18" fillId="0" borderId="41" xfId="6" applyNumberFormat="1" applyFont="1" applyBorder="1" applyAlignment="1">
      <alignment vertical="center"/>
    </xf>
    <xf numFmtId="3" fontId="18" fillId="0" borderId="6" xfId="6" applyNumberFormat="1" applyFont="1" applyBorder="1" applyAlignment="1">
      <alignment vertical="center"/>
    </xf>
    <xf numFmtId="3" fontId="18" fillId="0" borderId="9" xfId="6" applyNumberFormat="1" applyFont="1" applyBorder="1" applyAlignment="1">
      <alignment vertical="center"/>
    </xf>
    <xf numFmtId="3" fontId="18" fillId="0" borderId="10" xfId="6" applyNumberFormat="1" applyFont="1" applyBorder="1" applyAlignment="1">
      <alignment vertical="center"/>
    </xf>
    <xf numFmtId="0" fontId="1" fillId="0" borderId="0" xfId="2" applyFont="1" applyFill="1" applyBorder="1"/>
    <xf numFmtId="0" fontId="1" fillId="0" borderId="29" xfId="2" applyFont="1" applyFill="1" applyBorder="1"/>
    <xf numFmtId="0" fontId="1" fillId="0" borderId="42" xfId="2" applyFont="1" applyFill="1" applyBorder="1"/>
    <xf numFmtId="3" fontId="1" fillId="0" borderId="0" xfId="2" applyNumberFormat="1" applyFont="1" applyFill="1" applyBorder="1"/>
    <xf numFmtId="0" fontId="1" fillId="0" borderId="7" xfId="2" applyFont="1" applyFill="1" applyBorder="1"/>
    <xf numFmtId="3" fontId="18" fillId="0" borderId="53" xfId="2" applyNumberFormat="1" applyFont="1" applyFill="1" applyBorder="1" applyAlignment="1">
      <alignment vertical="center"/>
    </xf>
    <xf numFmtId="3" fontId="18" fillId="0" borderId="54" xfId="2" applyNumberFormat="1" applyFont="1" applyFill="1" applyBorder="1" applyAlignment="1">
      <alignment vertical="center"/>
    </xf>
    <xf numFmtId="0" fontId="1" fillId="0" borderId="8" xfId="2" applyFont="1" applyFill="1" applyBorder="1"/>
    <xf numFmtId="0" fontId="1" fillId="0" borderId="0" xfId="2" applyFont="1" applyFill="1" applyBorder="1" applyAlignment="1">
      <alignment vertical="center"/>
    </xf>
    <xf numFmtId="0" fontId="1" fillId="0" borderId="39" xfId="2" applyFont="1" applyFill="1" applyBorder="1"/>
    <xf numFmtId="0" fontId="1" fillId="0" borderId="17" xfId="2" applyFont="1" applyFill="1" applyBorder="1"/>
    <xf numFmtId="3" fontId="18" fillId="0" borderId="21" xfId="2" applyNumberFormat="1" applyFont="1" applyFill="1" applyBorder="1" applyAlignment="1">
      <alignment vertical="center"/>
    </xf>
    <xf numFmtId="3" fontId="18" fillId="0" borderId="43" xfId="2" applyNumberFormat="1" applyFont="1" applyFill="1" applyBorder="1" applyAlignment="1">
      <alignment vertical="center"/>
    </xf>
    <xf numFmtId="0" fontId="12" fillId="0" borderId="22" xfId="2" quotePrefix="1" applyFont="1" applyFill="1" applyBorder="1" applyAlignment="1">
      <alignment vertical="center" wrapText="1"/>
    </xf>
    <xf numFmtId="0" fontId="1" fillId="0" borderId="0" xfId="0" applyFont="1"/>
    <xf numFmtId="0" fontId="12" fillId="0" borderId="22" xfId="2" applyFont="1" applyFill="1" applyBorder="1" applyAlignment="1">
      <alignment vertical="center" wrapText="1"/>
    </xf>
    <xf numFmtId="0" fontId="12" fillId="0" borderId="7" xfId="6" quotePrefix="1" applyFont="1" applyBorder="1" applyAlignment="1">
      <alignment vertical="center"/>
    </xf>
    <xf numFmtId="0" fontId="8" fillId="0" borderId="4" xfId="6" applyFont="1" applyBorder="1" applyAlignment="1">
      <alignment horizontal="right" vertical="center"/>
    </xf>
    <xf numFmtId="0" fontId="8" fillId="0" borderId="4" xfId="6" applyFont="1" applyBorder="1" applyAlignment="1">
      <alignment horizontal="right" vertical="center" wrapText="1"/>
    </xf>
    <xf numFmtId="0" fontId="4" fillId="0" borderId="16" xfId="6" applyFont="1" applyBorder="1" applyAlignment="1" applyProtection="1">
      <alignment horizontal="right"/>
      <protection locked="0"/>
    </xf>
    <xf numFmtId="3" fontId="2" fillId="0" borderId="5" xfId="6" applyNumberFormat="1" applyFont="1" applyFill="1" applyBorder="1" applyAlignment="1">
      <alignment vertical="center"/>
    </xf>
    <xf numFmtId="176" fontId="2" fillId="0" borderId="6" xfId="6" applyNumberFormat="1" applyFont="1" applyFill="1" applyBorder="1" applyAlignment="1">
      <alignment horizontal="right" vertical="center"/>
    </xf>
    <xf numFmtId="3" fontId="2" fillId="0" borderId="44" xfId="6" applyNumberFormat="1" applyFont="1" applyFill="1" applyBorder="1" applyAlignment="1">
      <alignment vertical="center"/>
    </xf>
    <xf numFmtId="176" fontId="2" fillId="0" borderId="45" xfId="6" applyNumberFormat="1" applyFont="1" applyFill="1" applyBorder="1" applyAlignment="1">
      <alignment horizontal="right" vertical="center"/>
    </xf>
    <xf numFmtId="3" fontId="2" fillId="0" borderId="15" xfId="6" applyNumberFormat="1" applyFont="1" applyFill="1" applyBorder="1" applyAlignment="1">
      <alignment vertical="center"/>
    </xf>
    <xf numFmtId="0" fontId="2" fillId="0" borderId="7" xfId="6" quotePrefix="1" applyFont="1" applyFill="1" applyBorder="1" applyAlignment="1">
      <alignment horizontal="distributed"/>
    </xf>
    <xf numFmtId="0" fontId="2" fillId="0" borderId="4" xfId="6" quotePrefix="1" applyFont="1" applyFill="1" applyBorder="1" applyAlignment="1">
      <alignment horizontal="distributed" vertical="center"/>
    </xf>
    <xf numFmtId="0" fontId="2" fillId="0" borderId="17" xfId="6" quotePrefix="1" applyFont="1" applyFill="1" applyBorder="1" applyAlignment="1">
      <alignment horizontal="distributed"/>
    </xf>
    <xf numFmtId="0" fontId="2" fillId="0" borderId="41" xfId="6" quotePrefix="1" applyFont="1" applyFill="1" applyBorder="1" applyAlignment="1">
      <alignment horizontal="distributed" vertical="center"/>
    </xf>
    <xf numFmtId="0" fontId="2" fillId="0" borderId="8" xfId="6" quotePrefix="1" applyFont="1" applyFill="1" applyBorder="1" applyAlignment="1">
      <alignment horizontal="distributed"/>
    </xf>
    <xf numFmtId="0" fontId="2" fillId="0" borderId="9" xfId="6" quotePrefix="1" applyFont="1" applyFill="1" applyBorder="1" applyAlignment="1">
      <alignment horizontal="distributed" vertical="center"/>
    </xf>
    <xf numFmtId="0" fontId="9" fillId="0" borderId="31" xfId="2" applyFont="1" applyFill="1" applyBorder="1" applyAlignment="1">
      <alignment vertical="top" textRotation="255" wrapText="1"/>
    </xf>
    <xf numFmtId="0" fontId="4" fillId="0" borderId="18" xfId="6" applyFont="1" applyBorder="1" applyAlignment="1" applyProtection="1">
      <alignment horizontal="right"/>
      <protection locked="0"/>
    </xf>
    <xf numFmtId="0" fontId="4" fillId="0" borderId="4" xfId="6" applyFont="1" applyFill="1" applyBorder="1" applyAlignment="1">
      <alignment horizontal="right" vertical="center"/>
    </xf>
    <xf numFmtId="0" fontId="4" fillId="0" borderId="41" xfId="6" applyFont="1" applyFill="1" applyBorder="1" applyAlignment="1">
      <alignment horizontal="right" vertical="center"/>
    </xf>
    <xf numFmtId="0" fontId="4" fillId="0" borderId="4" xfId="6" quotePrefix="1" applyFont="1" applyFill="1" applyBorder="1" applyAlignment="1">
      <alignment horizontal="right" vertical="center"/>
    </xf>
    <xf numFmtId="0" fontId="12" fillId="0" borderId="12" xfId="9" applyFont="1" applyBorder="1" applyAlignment="1">
      <alignment horizontal="center"/>
    </xf>
    <xf numFmtId="0" fontId="4" fillId="0" borderId="16" xfId="3" applyFont="1" applyFill="1" applyBorder="1" applyAlignment="1" applyProtection="1">
      <alignment horizontal="right"/>
      <protection locked="0"/>
    </xf>
    <xf numFmtId="0" fontId="1" fillId="0" borderId="0" xfId="2" applyFont="1"/>
    <xf numFmtId="3" fontId="1" fillId="0" borderId="0" xfId="9" applyNumberFormat="1"/>
    <xf numFmtId="0" fontId="1" fillId="0" borderId="0" xfId="3" applyFont="1" applyFill="1"/>
    <xf numFmtId="0" fontId="1" fillId="0" borderId="0" xfId="3" applyFill="1"/>
    <xf numFmtId="0" fontId="4" fillId="0" borderId="0" xfId="3" applyFont="1" applyFill="1" applyAlignment="1">
      <alignment horizontal="center"/>
    </xf>
    <xf numFmtId="0" fontId="4" fillId="0" borderId="1" xfId="3" applyFont="1" applyFill="1" applyBorder="1" applyAlignment="1">
      <alignment horizontal="centerContinuous"/>
    </xf>
    <xf numFmtId="0" fontId="4" fillId="0" borderId="2" xfId="3" applyFont="1" applyFill="1" applyBorder="1" applyAlignment="1">
      <alignment horizontal="centerContinuous"/>
    </xf>
    <xf numFmtId="0" fontId="4" fillId="0" borderId="46" xfId="3" applyFont="1" applyFill="1" applyBorder="1" applyAlignment="1">
      <alignment horizontal="centerContinuous"/>
    </xf>
    <xf numFmtId="0" fontId="4" fillId="0" borderId="16" xfId="3" applyFont="1" applyFill="1" applyBorder="1" applyAlignment="1">
      <alignment horizontal="distributed" vertical="top"/>
    </xf>
    <xf numFmtId="0" fontId="1" fillId="0" borderId="0" xfId="3" applyFill="1" applyBorder="1"/>
    <xf numFmtId="3" fontId="4" fillId="0" borderId="0" xfId="3" applyNumberFormat="1" applyFont="1" applyFill="1" applyBorder="1" applyAlignment="1">
      <alignment vertical="center"/>
    </xf>
    <xf numFmtId="176" fontId="4" fillId="0" borderId="6" xfId="3" applyNumberFormat="1" applyFont="1" applyFill="1" applyBorder="1" applyAlignment="1">
      <alignment horizontal="right" vertical="center"/>
    </xf>
    <xf numFmtId="3" fontId="4" fillId="0" borderId="5" xfId="3" applyNumberFormat="1" applyFont="1" applyFill="1" applyBorder="1" applyAlignment="1">
      <alignment vertical="center"/>
    </xf>
    <xf numFmtId="3" fontId="4" fillId="0" borderId="7" xfId="3" applyNumberFormat="1" applyFont="1" applyFill="1" applyBorder="1" applyAlignment="1">
      <alignment vertical="center"/>
    </xf>
    <xf numFmtId="3" fontId="4" fillId="0" borderId="44" xfId="3" applyNumberFormat="1" applyFont="1" applyFill="1" applyBorder="1" applyAlignment="1">
      <alignment vertical="center"/>
    </xf>
    <xf numFmtId="0" fontId="1" fillId="0" borderId="2" xfId="3" applyFill="1" applyBorder="1"/>
    <xf numFmtId="176" fontId="1" fillId="0" borderId="0" xfId="3" applyNumberFormat="1" applyFill="1"/>
    <xf numFmtId="0" fontId="4" fillId="0" borderId="0" xfId="3" quotePrefix="1" applyFont="1" applyFill="1" applyAlignment="1">
      <alignment horizontal="left"/>
    </xf>
    <xf numFmtId="0" fontId="4" fillId="0" borderId="0" xfId="3" applyFont="1" applyFill="1"/>
    <xf numFmtId="0" fontId="4" fillId="0" borderId="0" xfId="3" applyFont="1" applyFill="1" applyAlignment="1"/>
    <xf numFmtId="0" fontId="4" fillId="0" borderId="29" xfId="3" applyFont="1" applyFill="1" applyBorder="1" applyAlignment="1">
      <alignment vertical="center"/>
    </xf>
    <xf numFmtId="0" fontId="4" fillId="0" borderId="16" xfId="3" quotePrefix="1" applyFont="1" applyFill="1" applyBorder="1" applyAlignment="1">
      <alignment horizontal="distributed" vertical="top"/>
    </xf>
    <xf numFmtId="3" fontId="4" fillId="0" borderId="47" xfId="3" applyNumberFormat="1" applyFont="1" applyFill="1" applyBorder="1" applyAlignment="1">
      <alignment vertical="center"/>
    </xf>
    <xf numFmtId="3" fontId="4" fillId="0" borderId="48" xfId="3" applyNumberFormat="1" applyFont="1" applyFill="1" applyBorder="1" applyAlignment="1">
      <alignment vertical="center"/>
    </xf>
    <xf numFmtId="3" fontId="4" fillId="0" borderId="33" xfId="3" applyNumberFormat="1" applyFont="1" applyFill="1" applyBorder="1" applyAlignment="1">
      <alignment vertical="center"/>
    </xf>
    <xf numFmtId="3" fontId="4" fillId="0" borderId="17" xfId="3" applyNumberFormat="1" applyFont="1" applyFill="1" applyBorder="1" applyAlignment="1">
      <alignment vertical="center"/>
    </xf>
    <xf numFmtId="3" fontId="4" fillId="0" borderId="15" xfId="3" applyNumberFormat="1" applyFont="1" applyFill="1" applyBorder="1" applyAlignment="1">
      <alignment vertical="center"/>
    </xf>
    <xf numFmtId="0" fontId="4" fillId="0" borderId="0" xfId="6" applyFont="1" applyFill="1"/>
    <xf numFmtId="0" fontId="4" fillId="0" borderId="0" xfId="3" applyFont="1" applyFill="1" applyAlignment="1">
      <alignment vertical="top"/>
    </xf>
    <xf numFmtId="0" fontId="9" fillId="0" borderId="0" xfId="3" quotePrefix="1" applyFont="1" applyAlignment="1">
      <alignment horizontal="left"/>
    </xf>
    <xf numFmtId="0" fontId="17" fillId="0" borderId="0" xfId="3" applyFont="1" applyFill="1" applyAlignment="1"/>
    <xf numFmtId="0" fontId="16" fillId="0" borderId="0" xfId="6" applyFont="1" applyAlignment="1"/>
    <xf numFmtId="3" fontId="18" fillId="0" borderId="10" xfId="2" applyNumberFormat="1" applyFont="1" applyFill="1" applyBorder="1" applyAlignment="1">
      <alignment vertical="center"/>
    </xf>
    <xf numFmtId="3" fontId="18" fillId="0" borderId="4" xfId="6" applyNumberFormat="1" applyFont="1" applyFill="1" applyBorder="1" applyAlignment="1">
      <alignment vertical="center"/>
    </xf>
    <xf numFmtId="3" fontId="18" fillId="0" borderId="34" xfId="6" applyNumberFormat="1" applyFont="1" applyFill="1" applyBorder="1" applyAlignment="1">
      <alignment vertical="center"/>
    </xf>
    <xf numFmtId="3" fontId="18" fillId="0" borderId="9" xfId="6" applyNumberFormat="1" applyFont="1" applyFill="1" applyBorder="1" applyAlignment="1">
      <alignment vertical="center"/>
    </xf>
    <xf numFmtId="3" fontId="18" fillId="0" borderId="38" xfId="6" applyNumberFormat="1" applyFont="1" applyFill="1" applyBorder="1" applyAlignment="1">
      <alignment vertical="center"/>
    </xf>
    <xf numFmtId="3" fontId="2" fillId="0" borderId="47" xfId="6" applyNumberFormat="1" applyFont="1" applyFill="1" applyBorder="1" applyAlignment="1">
      <alignment vertical="center"/>
    </xf>
    <xf numFmtId="176" fontId="2" fillId="0" borderId="40" xfId="6" applyNumberFormat="1" applyFont="1" applyFill="1" applyBorder="1" applyAlignment="1">
      <alignment vertical="center"/>
    </xf>
    <xf numFmtId="3" fontId="2" fillId="0" borderId="39" xfId="6" applyNumberFormat="1" applyFont="1" applyFill="1" applyBorder="1" applyAlignment="1">
      <alignment vertical="center"/>
    </xf>
    <xf numFmtId="176" fontId="2" fillId="0" borderId="6" xfId="6" applyNumberFormat="1" applyFont="1" applyFill="1" applyBorder="1" applyAlignment="1">
      <alignment vertical="center"/>
    </xf>
    <xf numFmtId="3" fontId="2" fillId="0" borderId="4" xfId="6" applyNumberFormat="1" applyFont="1" applyFill="1" applyBorder="1" applyAlignment="1">
      <alignment vertical="center"/>
    </xf>
    <xf numFmtId="176" fontId="2" fillId="0" borderId="10" xfId="6" applyNumberFormat="1" applyFont="1" applyFill="1" applyBorder="1" applyAlignment="1">
      <alignment vertical="center"/>
    </xf>
    <xf numFmtId="3" fontId="2" fillId="0" borderId="9" xfId="6" applyNumberFormat="1" applyFont="1" applyFill="1" applyBorder="1" applyAlignment="1">
      <alignment vertical="center"/>
    </xf>
    <xf numFmtId="0" fontId="1" fillId="2" borderId="0" xfId="3" applyFont="1" applyFill="1" applyAlignment="1" applyProtection="1">
      <alignment horizontal="right"/>
      <protection locked="0"/>
    </xf>
    <xf numFmtId="177" fontId="4" fillId="2" borderId="6" xfId="3" applyNumberFormat="1" applyFont="1" applyFill="1" applyBorder="1" applyAlignment="1">
      <alignment horizontal="right" vertical="center"/>
    </xf>
    <xf numFmtId="0" fontId="1" fillId="0" borderId="0" xfId="3" applyFont="1" applyFill="1" applyProtection="1">
      <protection locked="0"/>
    </xf>
    <xf numFmtId="0" fontId="1" fillId="0" borderId="2" xfId="3" applyFont="1" applyFill="1" applyBorder="1"/>
    <xf numFmtId="176" fontId="1" fillId="0" borderId="0" xfId="3" applyNumberFormat="1" applyFont="1" applyFill="1"/>
    <xf numFmtId="176" fontId="4" fillId="2" borderId="6" xfId="3" applyNumberFormat="1" applyFont="1" applyFill="1" applyBorder="1" applyAlignment="1">
      <alignment horizontal="right" vertical="center"/>
    </xf>
    <xf numFmtId="176" fontId="2" fillId="0" borderId="38" xfId="6" applyNumberFormat="1" applyFont="1" applyFill="1" applyBorder="1" applyAlignment="1">
      <alignment vertical="center"/>
    </xf>
    <xf numFmtId="3" fontId="2" fillId="0" borderId="49" xfId="6" applyNumberFormat="1" applyFont="1" applyFill="1" applyBorder="1" applyAlignment="1">
      <alignment vertical="center"/>
    </xf>
    <xf numFmtId="3" fontId="2" fillId="0" borderId="14" xfId="6" applyNumberFormat="1" applyFont="1" applyFill="1" applyBorder="1" applyAlignment="1">
      <alignment vertical="center"/>
    </xf>
    <xf numFmtId="176" fontId="1" fillId="0" borderId="2" xfId="6" applyNumberFormat="1" applyBorder="1"/>
    <xf numFmtId="177" fontId="4" fillId="2" borderId="45" xfId="3" applyNumberFormat="1" applyFont="1" applyFill="1" applyBorder="1" applyAlignment="1">
      <alignment horizontal="right" vertical="center"/>
    </xf>
    <xf numFmtId="177" fontId="4" fillId="2" borderId="10" xfId="3" applyNumberFormat="1" applyFont="1" applyFill="1" applyBorder="1" applyAlignment="1">
      <alignment horizontal="right" vertical="center"/>
    </xf>
    <xf numFmtId="3" fontId="4" fillId="2" borderId="5" xfId="3" applyNumberFormat="1" applyFont="1" applyFill="1" applyBorder="1" applyAlignment="1">
      <alignment vertical="center"/>
    </xf>
    <xf numFmtId="3" fontId="1" fillId="0" borderId="0" xfId="6" applyNumberFormat="1"/>
    <xf numFmtId="3" fontId="1" fillId="0" borderId="0" xfId="2" applyNumberFormat="1" applyFont="1" applyFill="1" applyBorder="1" applyAlignment="1">
      <alignment vertical="center"/>
    </xf>
    <xf numFmtId="3" fontId="1" fillId="0" borderId="0" xfId="3" applyNumberFormat="1" applyFill="1" applyBorder="1"/>
    <xf numFmtId="0" fontId="20" fillId="0" borderId="0" xfId="4" applyFont="1" applyAlignment="1"/>
    <xf numFmtId="0" fontId="14" fillId="0" borderId="0" xfId="4" applyFont="1" applyAlignment="1">
      <alignment horizontal="center"/>
    </xf>
    <xf numFmtId="0" fontId="1" fillId="0" borderId="2" xfId="2" applyFont="1" applyFill="1" applyBorder="1" applyAlignment="1">
      <alignment vertical="center"/>
    </xf>
    <xf numFmtId="0" fontId="22" fillId="0" borderId="0" xfId="9" applyFont="1" applyAlignment="1">
      <alignment horizontal="centerContinuous"/>
    </xf>
    <xf numFmtId="176" fontId="1" fillId="0" borderId="0" xfId="6" applyNumberFormat="1" applyFont="1"/>
    <xf numFmtId="0" fontId="1" fillId="0" borderId="0" xfId="6" applyFont="1"/>
    <xf numFmtId="0" fontId="4" fillId="0" borderId="15" xfId="3" applyFont="1" applyFill="1" applyBorder="1" applyAlignment="1" applyProtection="1">
      <alignment horizontal="center" vertical="center"/>
      <protection locked="0"/>
    </xf>
    <xf numFmtId="0" fontId="4" fillId="0" borderId="38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5" xfId="3" quotePrefix="1" applyFont="1" applyFill="1" applyBorder="1" applyAlignment="1">
      <alignment horizontal="center" vertical="center"/>
    </xf>
    <xf numFmtId="0" fontId="4" fillId="0" borderId="38" xfId="3" quotePrefix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46" xfId="6" applyFont="1" applyBorder="1" applyAlignment="1">
      <alignment horizontal="center"/>
    </xf>
    <xf numFmtId="0" fontId="2" fillId="0" borderId="16" xfId="6" quotePrefix="1" applyFont="1" applyBorder="1" applyAlignment="1">
      <alignment horizontal="center" vertical="top"/>
    </xf>
    <xf numFmtId="0" fontId="4" fillId="0" borderId="15" xfId="6" quotePrefix="1" applyFont="1" applyBorder="1" applyAlignment="1">
      <alignment horizontal="center" vertical="center"/>
    </xf>
    <xf numFmtId="0" fontId="4" fillId="0" borderId="38" xfId="6" quotePrefix="1" applyFont="1" applyBorder="1" applyAlignment="1">
      <alignment horizontal="center" vertical="center"/>
    </xf>
    <xf numFmtId="0" fontId="4" fillId="0" borderId="44" xfId="6" quotePrefix="1" applyFont="1" applyBorder="1" applyAlignment="1">
      <alignment horizontal="center" vertical="center"/>
    </xf>
    <xf numFmtId="0" fontId="4" fillId="0" borderId="21" xfId="6" applyFont="1" applyBorder="1" applyAlignment="1">
      <alignment horizontal="center" vertical="center"/>
    </xf>
    <xf numFmtId="0" fontId="4" fillId="0" borderId="10" xfId="6" quotePrefix="1" applyFont="1" applyBorder="1" applyAlignment="1">
      <alignment horizontal="center" vertical="center"/>
    </xf>
    <xf numFmtId="0" fontId="4" fillId="0" borderId="37" xfId="6" applyFont="1" applyBorder="1" applyAlignment="1">
      <alignment horizontal="center" vertical="center"/>
    </xf>
    <xf numFmtId="0" fontId="1" fillId="0" borderId="0" xfId="6" applyAlignment="1">
      <alignment horizontal="center"/>
    </xf>
    <xf numFmtId="0" fontId="1" fillId="2" borderId="0" xfId="3" applyFont="1" applyFill="1" applyAlignment="1" applyProtection="1">
      <alignment horizontal="right"/>
      <protection locked="0"/>
    </xf>
    <xf numFmtId="3" fontId="2" fillId="0" borderId="23" xfId="9" applyNumberFormat="1" applyFont="1" applyBorder="1" applyAlignment="1">
      <alignment horizontal="right"/>
    </xf>
    <xf numFmtId="3" fontId="2" fillId="0" borderId="50" xfId="9" applyNumberFormat="1" applyFont="1" applyBorder="1" applyAlignment="1">
      <alignment horizontal="right"/>
    </xf>
    <xf numFmtId="3" fontId="2" fillId="0" borderId="51" xfId="9" applyNumberFormat="1" applyFont="1" applyBorder="1" applyAlignment="1">
      <alignment horizontal="right"/>
    </xf>
    <xf numFmtId="3" fontId="2" fillId="0" borderId="35" xfId="9" applyNumberFormat="1" applyFont="1" applyBorder="1" applyAlignment="1">
      <alignment horizontal="right"/>
    </xf>
    <xf numFmtId="0" fontId="8" fillId="0" borderId="23" xfId="7" applyFont="1" applyFill="1" applyBorder="1" applyAlignment="1" applyProtection="1">
      <alignment vertical="center"/>
      <protection locked="0"/>
    </xf>
    <xf numFmtId="0" fontId="8" fillId="0" borderId="21" xfId="7" applyFont="1" applyFill="1" applyBorder="1" applyAlignment="1" applyProtection="1">
      <alignment vertical="center"/>
      <protection locked="0"/>
    </xf>
    <xf numFmtId="0" fontId="8" fillId="0" borderId="33" xfId="7" applyFont="1" applyFill="1" applyBorder="1" applyAlignment="1" applyProtection="1">
      <alignment vertical="center"/>
      <protection locked="0"/>
    </xf>
    <xf numFmtId="0" fontId="1" fillId="0" borderId="2" xfId="6" applyBorder="1"/>
    <xf numFmtId="0" fontId="8" fillId="2" borderId="23" xfId="7" applyFont="1" applyFill="1" applyBorder="1" applyAlignment="1" applyProtection="1">
      <alignment horizontal="center" vertical="center"/>
      <protection locked="0"/>
    </xf>
    <xf numFmtId="0" fontId="1" fillId="2" borderId="0" xfId="3" applyFont="1" applyFill="1" applyAlignment="1" applyProtection="1">
      <alignment horizontal="right"/>
      <protection locked="0"/>
    </xf>
    <xf numFmtId="0" fontId="22" fillId="0" borderId="0" xfId="6" applyFont="1"/>
    <xf numFmtId="0" fontId="1" fillId="2" borderId="0" xfId="3" applyFont="1" applyFill="1" applyAlignment="1" applyProtection="1">
      <alignment horizontal="right"/>
      <protection locked="0"/>
    </xf>
    <xf numFmtId="0" fontId="4" fillId="0" borderId="29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horizontal="center" vertical="center"/>
    </xf>
    <xf numFmtId="0" fontId="1" fillId="2" borderId="0" xfId="3" applyFont="1" applyFill="1" applyAlignment="1" applyProtection="1">
      <alignment horizontal="right"/>
      <protection locked="0"/>
    </xf>
    <xf numFmtId="0" fontId="1" fillId="0" borderId="30" xfId="3" applyFill="1" applyBorder="1"/>
    <xf numFmtId="0" fontId="4" fillId="2" borderId="16" xfId="3" applyFont="1" applyFill="1" applyBorder="1" applyAlignment="1" applyProtection="1">
      <alignment horizontal="right"/>
      <protection locked="0"/>
    </xf>
    <xf numFmtId="3" fontId="1" fillId="0" borderId="2" xfId="2" applyNumberFormat="1" applyFont="1" applyFill="1" applyBorder="1" applyAlignment="1">
      <alignment vertical="center"/>
    </xf>
    <xf numFmtId="0" fontId="8" fillId="0" borderId="19" xfId="5" applyFont="1" applyFill="1" applyBorder="1" applyProtection="1">
      <protection locked="0"/>
    </xf>
    <xf numFmtId="0" fontId="8" fillId="0" borderId="22" xfId="5" applyFont="1" applyFill="1" applyBorder="1" applyProtection="1">
      <protection locked="0"/>
    </xf>
    <xf numFmtId="0" fontId="8" fillId="0" borderId="23" xfId="8" applyFont="1" applyFill="1" applyBorder="1" applyProtection="1">
      <protection locked="0"/>
    </xf>
    <xf numFmtId="0" fontId="8" fillId="0" borderId="19" xfId="8" applyFont="1" applyFill="1" applyBorder="1" applyProtection="1">
      <protection locked="0"/>
    </xf>
    <xf numFmtId="0" fontId="8" fillId="0" borderId="41" xfId="5" applyFont="1" applyFill="1" applyBorder="1" applyProtection="1">
      <protection locked="0"/>
    </xf>
    <xf numFmtId="0" fontId="8" fillId="0" borderId="22" xfId="8" applyFont="1" applyFill="1" applyBorder="1" applyProtection="1">
      <protection locked="0"/>
    </xf>
    <xf numFmtId="0" fontId="8" fillId="0" borderId="20" xfId="5" applyFont="1" applyFill="1" applyBorder="1" applyProtection="1">
      <protection locked="0"/>
    </xf>
    <xf numFmtId="0" fontId="8" fillId="0" borderId="0" xfId="5" applyFont="1" applyFill="1" applyBorder="1" applyProtection="1">
      <protection locked="0"/>
    </xf>
    <xf numFmtId="0" fontId="8" fillId="0" borderId="20" xfId="8" applyFont="1" applyFill="1" applyBorder="1" applyProtection="1">
      <protection locked="0"/>
    </xf>
    <xf numFmtId="0" fontId="8" fillId="0" borderId="27" xfId="5" applyFont="1" applyFill="1" applyBorder="1" applyProtection="1">
      <protection locked="0"/>
    </xf>
    <xf numFmtId="0" fontId="8" fillId="0" borderId="0" xfId="8" applyFont="1" applyFill="1" applyBorder="1" applyProtection="1">
      <protection locked="0"/>
    </xf>
    <xf numFmtId="0" fontId="8" fillId="0" borderId="24" xfId="5" applyFont="1" applyFill="1" applyBorder="1" applyProtection="1">
      <protection locked="0"/>
    </xf>
    <xf numFmtId="0" fontId="8" fillId="0" borderId="18" xfId="5" applyFont="1" applyFill="1" applyBorder="1" applyProtection="1">
      <protection locked="0"/>
    </xf>
    <xf numFmtId="0" fontId="8" fillId="0" borderId="26" xfId="8" applyFont="1" applyFill="1" applyBorder="1" applyProtection="1">
      <protection locked="0"/>
    </xf>
    <xf numFmtId="0" fontId="8" fillId="0" borderId="24" xfId="8" applyFont="1" applyFill="1" applyBorder="1" applyProtection="1">
      <protection locked="0"/>
    </xf>
    <xf numFmtId="0" fontId="8" fillId="0" borderId="25" xfId="5" applyFont="1" applyFill="1" applyBorder="1" applyProtection="1">
      <protection locked="0"/>
    </xf>
    <xf numFmtId="0" fontId="8" fillId="0" borderId="18" xfId="8" applyFont="1" applyFill="1" applyBorder="1" applyProtection="1">
      <protection locked="0"/>
    </xf>
    <xf numFmtId="0" fontId="8" fillId="0" borderId="21" xfId="8" applyFont="1" applyFill="1" applyBorder="1" applyProtection="1">
      <protection locked="0"/>
    </xf>
    <xf numFmtId="0" fontId="8" fillId="0" borderId="19" xfId="7" applyFont="1" applyFill="1" applyBorder="1" applyAlignment="1" applyProtection="1">
      <alignment vertical="center"/>
      <protection locked="0"/>
    </xf>
    <xf numFmtId="0" fontId="8" fillId="0" borderId="32" xfId="7" applyFont="1" applyFill="1" applyBorder="1" applyAlignment="1" applyProtection="1">
      <alignment vertical="center"/>
      <protection locked="0"/>
    </xf>
    <xf numFmtId="177" fontId="2" fillId="0" borderId="6" xfId="3" applyNumberFormat="1" applyFont="1" applyBorder="1" applyAlignment="1">
      <alignment horizontal="right" vertical="center"/>
    </xf>
    <xf numFmtId="177" fontId="2" fillId="0" borderId="10" xfId="3" applyNumberFormat="1" applyFont="1" applyBorder="1" applyAlignment="1">
      <alignment horizontal="right" vertical="center"/>
    </xf>
    <xf numFmtId="176" fontId="2" fillId="0" borderId="6" xfId="3" applyNumberFormat="1" applyFont="1" applyBorder="1" applyAlignment="1">
      <alignment horizontal="right" vertical="center"/>
    </xf>
    <xf numFmtId="3" fontId="4" fillId="0" borderId="0" xfId="3" applyNumberFormat="1" applyFont="1" applyBorder="1" applyAlignment="1">
      <alignment vertical="center"/>
    </xf>
    <xf numFmtId="3" fontId="4" fillId="0" borderId="7" xfId="3" applyNumberFormat="1" applyFont="1" applyBorder="1" applyAlignment="1">
      <alignment vertical="center"/>
    </xf>
    <xf numFmtId="3" fontId="4" fillId="0" borderId="5" xfId="3" applyNumberFormat="1" applyFont="1" applyBorder="1" applyAlignment="1">
      <alignment vertical="center"/>
    </xf>
    <xf numFmtId="3" fontId="4" fillId="0" borderId="44" xfId="3" applyNumberFormat="1" applyFont="1" applyBorder="1" applyAlignment="1">
      <alignment vertical="center"/>
    </xf>
    <xf numFmtId="177" fontId="4" fillId="0" borderId="6" xfId="3" applyNumberFormat="1" applyFont="1" applyFill="1" applyBorder="1" applyAlignment="1">
      <alignment horizontal="right" vertical="center"/>
    </xf>
    <xf numFmtId="177" fontId="4" fillId="0" borderId="45" xfId="3" applyNumberFormat="1" applyFont="1" applyFill="1" applyBorder="1" applyAlignment="1">
      <alignment horizontal="right" vertical="center"/>
    </xf>
    <xf numFmtId="177" fontId="4" fillId="0" borderId="10" xfId="3" applyNumberFormat="1" applyFont="1" applyFill="1" applyBorder="1" applyAlignment="1">
      <alignment horizontal="right" vertical="center"/>
    </xf>
    <xf numFmtId="3" fontId="2" fillId="0" borderId="1" xfId="3" applyNumberFormat="1" applyFont="1" applyBorder="1" applyAlignment="1">
      <alignment vertical="center"/>
    </xf>
    <xf numFmtId="177" fontId="2" fillId="0" borderId="52" xfId="3" applyNumberFormat="1" applyFont="1" applyBorder="1" applyAlignment="1">
      <alignment horizontal="right" vertical="center"/>
    </xf>
    <xf numFmtId="3" fontId="2" fillId="0" borderId="7" xfId="3" applyNumberFormat="1" applyFont="1" applyBorder="1" applyAlignment="1">
      <alignment vertical="center"/>
    </xf>
    <xf numFmtId="177" fontId="2" fillId="0" borderId="28" xfId="3" applyNumberFormat="1" applyFont="1" applyBorder="1" applyAlignment="1">
      <alignment vertical="center"/>
    </xf>
    <xf numFmtId="3" fontId="2" fillId="0" borderId="5" xfId="3" applyNumberFormat="1" applyFont="1" applyBorder="1" applyAlignment="1">
      <alignment vertical="center"/>
    </xf>
    <xf numFmtId="177" fontId="2" fillId="0" borderId="6" xfId="3" applyNumberFormat="1" applyFont="1" applyBorder="1" applyAlignment="1">
      <alignment vertical="center"/>
    </xf>
    <xf numFmtId="3" fontId="2" fillId="0" borderId="15" xfId="3" applyNumberFormat="1" applyFont="1" applyBorder="1" applyAlignment="1">
      <alignment vertical="center"/>
    </xf>
    <xf numFmtId="177" fontId="2" fillId="0" borderId="10" xfId="3" applyNumberFormat="1" applyFont="1" applyBorder="1" applyAlignment="1">
      <alignment vertical="center"/>
    </xf>
    <xf numFmtId="176" fontId="4" fillId="0" borderId="45" xfId="3" applyNumberFormat="1" applyFont="1" applyFill="1" applyBorder="1" applyAlignment="1">
      <alignment horizontal="right" vertical="center"/>
    </xf>
    <xf numFmtId="176" fontId="4" fillId="0" borderId="10" xfId="3" applyNumberFormat="1" applyFont="1" applyFill="1" applyBorder="1" applyAlignment="1">
      <alignment horizontal="right" vertical="center"/>
    </xf>
    <xf numFmtId="0" fontId="1" fillId="2" borderId="0" xfId="3" applyFont="1" applyFill="1" applyAlignment="1" applyProtection="1">
      <alignment horizontal="right"/>
      <protection locked="0"/>
    </xf>
    <xf numFmtId="176" fontId="4" fillId="0" borderId="40" xfId="3" applyNumberFormat="1" applyFont="1" applyFill="1" applyBorder="1" applyAlignment="1">
      <alignment horizontal="right" vertical="center"/>
    </xf>
    <xf numFmtId="0" fontId="1" fillId="2" borderId="0" xfId="3" applyFont="1" applyFill="1" applyAlignment="1" applyProtection="1">
      <alignment horizontal="right"/>
      <protection locked="0"/>
    </xf>
    <xf numFmtId="0" fontId="14" fillId="0" borderId="0" xfId="4" applyFont="1" applyAlignment="1">
      <alignment horizontal="center"/>
    </xf>
    <xf numFmtId="0" fontId="14" fillId="2" borderId="0" xfId="4" applyFont="1" applyFill="1" applyAlignment="1">
      <alignment horizontal="center"/>
    </xf>
    <xf numFmtId="0" fontId="21" fillId="0" borderId="0" xfId="4" applyFont="1" applyAlignment="1">
      <alignment horizontal="center" vertical="top" wrapText="1"/>
    </xf>
    <xf numFmtId="0" fontId="2" fillId="0" borderId="29" xfId="6" applyFont="1" applyBorder="1" applyAlignment="1">
      <alignment horizontal="distributed" vertical="center"/>
    </xf>
    <xf numFmtId="0" fontId="2" fillId="0" borderId="30" xfId="6" applyFont="1" applyBorder="1" applyAlignment="1">
      <alignment horizontal="distributed" vertical="center"/>
    </xf>
    <xf numFmtId="0" fontId="0" fillId="0" borderId="7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0" fillId="0" borderId="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2" fillId="0" borderId="7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0" fillId="0" borderId="4" xfId="2" applyFont="1" applyFill="1" applyBorder="1" applyAlignment="1">
      <alignment horizontal="center" vertical="center"/>
    </xf>
    <xf numFmtId="0" fontId="0" fillId="0" borderId="9" xfId="2" applyFont="1" applyFill="1" applyBorder="1" applyAlignment="1">
      <alignment horizontal="center" vertical="center"/>
    </xf>
    <xf numFmtId="0" fontId="12" fillId="0" borderId="7" xfId="6" quotePrefix="1" applyFont="1" applyBorder="1" applyAlignment="1">
      <alignment horizontal="center" vertical="center"/>
    </xf>
    <xf numFmtId="0" fontId="12" fillId="0" borderId="4" xfId="6" quotePrefix="1" applyFont="1" applyBorder="1" applyAlignment="1">
      <alignment horizontal="center" vertical="center"/>
    </xf>
    <xf numFmtId="0" fontId="12" fillId="0" borderId="7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8" xfId="6" quotePrefix="1" applyFont="1" applyBorder="1" applyAlignment="1">
      <alignment horizontal="center" vertical="center"/>
    </xf>
    <xf numFmtId="0" fontId="12" fillId="0" borderId="9" xfId="6" quotePrefix="1" applyFont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8" fillId="0" borderId="19" xfId="7" applyFont="1" applyFill="1" applyBorder="1" applyAlignment="1" applyProtection="1">
      <alignment horizontal="center" vertical="center"/>
      <protection locked="0"/>
    </xf>
    <xf numFmtId="0" fontId="8" fillId="0" borderId="41" xfId="7" applyFont="1" applyFill="1" applyBorder="1" applyAlignment="1" applyProtection="1">
      <alignment horizontal="center" vertical="center"/>
      <protection locked="0"/>
    </xf>
    <xf numFmtId="0" fontId="2" fillId="2" borderId="0" xfId="7" applyFont="1" applyFill="1" applyAlignment="1">
      <alignment horizontal="center"/>
    </xf>
    <xf numFmtId="0" fontId="2" fillId="0" borderId="7" xfId="6" quotePrefix="1" applyFont="1" applyFill="1" applyBorder="1" applyAlignment="1">
      <alignment horizontal="center" vertical="center" wrapText="1"/>
    </xf>
    <xf numFmtId="0" fontId="2" fillId="0" borderId="34" xfId="6" quotePrefix="1" applyFont="1" applyFill="1" applyBorder="1" applyAlignment="1">
      <alignment horizontal="center" vertical="center" wrapText="1"/>
    </xf>
    <xf numFmtId="0" fontId="4" fillId="0" borderId="29" xfId="3" applyFont="1" applyFill="1" applyBorder="1" applyAlignment="1" applyProtection="1">
      <alignment horizontal="center" vertical="center"/>
      <protection locked="0"/>
    </xf>
    <xf numFmtId="0" fontId="4" fillId="0" borderId="30" xfId="3" applyFont="1" applyFill="1" applyBorder="1" applyAlignment="1" applyProtection="1">
      <alignment horizontal="center" vertical="center"/>
      <protection locked="0"/>
    </xf>
    <xf numFmtId="0" fontId="2" fillId="0" borderId="7" xfId="6" quotePrefix="1" applyFont="1" applyFill="1" applyBorder="1" applyAlignment="1">
      <alignment horizontal="center" vertical="center"/>
    </xf>
    <xf numFmtId="0" fontId="2" fillId="0" borderId="34" xfId="6" quotePrefix="1" applyFont="1" applyFill="1" applyBorder="1" applyAlignment="1">
      <alignment horizontal="center" vertical="center"/>
    </xf>
    <xf numFmtId="0" fontId="4" fillId="0" borderId="7" xfId="6" quotePrefix="1" applyFont="1" applyFill="1" applyBorder="1" applyAlignment="1">
      <alignment horizontal="center" vertical="center" wrapText="1"/>
    </xf>
    <xf numFmtId="0" fontId="4" fillId="0" borderId="34" xfId="6" quotePrefix="1" applyFont="1" applyFill="1" applyBorder="1" applyAlignment="1">
      <alignment horizontal="center" vertical="center" wrapText="1"/>
    </xf>
    <xf numFmtId="0" fontId="4" fillId="0" borderId="7" xfId="6" quotePrefix="1" applyFont="1" applyFill="1" applyBorder="1" applyAlignment="1">
      <alignment horizontal="left" vertical="center" wrapText="1"/>
    </xf>
    <xf numFmtId="0" fontId="4" fillId="0" borderId="34" xfId="6" quotePrefix="1" applyFont="1" applyFill="1" applyBorder="1" applyAlignment="1">
      <alignment horizontal="left" vertical="center" wrapText="1"/>
    </xf>
    <xf numFmtId="0" fontId="2" fillId="0" borderId="29" xfId="6" applyFont="1" applyFill="1" applyBorder="1" applyAlignment="1">
      <alignment horizontal="distributed" vertical="center"/>
    </xf>
    <xf numFmtId="0" fontId="2" fillId="0" borderId="30" xfId="6" applyFont="1" applyFill="1" applyBorder="1" applyAlignment="1">
      <alignment horizontal="distributed" vertical="center"/>
    </xf>
    <xf numFmtId="0" fontId="2" fillId="0" borderId="8" xfId="6" applyFont="1" applyFill="1" applyBorder="1" applyAlignment="1">
      <alignment horizontal="center" vertical="center" wrapText="1"/>
    </xf>
    <xf numFmtId="0" fontId="2" fillId="0" borderId="38" xfId="6" applyFont="1" applyFill="1" applyBorder="1" applyAlignment="1">
      <alignment horizontal="center" vertical="center" wrapText="1"/>
    </xf>
    <xf numFmtId="0" fontId="1" fillId="0" borderId="7" xfId="6" applyFont="1" applyFill="1" applyBorder="1" applyAlignment="1">
      <alignment horizontal="right" vertical="center" wrapText="1"/>
    </xf>
    <xf numFmtId="0" fontId="1" fillId="0" borderId="34" xfId="6" applyFont="1" applyFill="1" applyBorder="1" applyAlignment="1">
      <alignment horizontal="right" vertical="center" wrapText="1"/>
    </xf>
    <xf numFmtId="0" fontId="2" fillId="0" borderId="8" xfId="6" quotePrefix="1" applyFont="1" applyFill="1" applyBorder="1" applyAlignment="1">
      <alignment horizontal="center" vertical="center"/>
    </xf>
    <xf numFmtId="0" fontId="2" fillId="0" borderId="38" xfId="6" quotePrefix="1" applyFont="1" applyFill="1" applyBorder="1" applyAlignment="1">
      <alignment horizontal="center" vertical="center"/>
    </xf>
    <xf numFmtId="0" fontId="2" fillId="0" borderId="29" xfId="6" applyFont="1" applyFill="1" applyBorder="1" applyAlignment="1">
      <alignment horizontal="center" vertical="center" wrapText="1"/>
    </xf>
    <xf numFmtId="0" fontId="2" fillId="0" borderId="30" xfId="6" applyFont="1" applyFill="1" applyBorder="1" applyAlignment="1">
      <alignment horizontal="center" vertical="center" wrapText="1"/>
    </xf>
    <xf numFmtId="0" fontId="4" fillId="0" borderId="29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/>
    </xf>
    <xf numFmtId="0" fontId="4" fillId="2" borderId="29" xfId="3" applyFont="1" applyFill="1" applyBorder="1" applyAlignment="1" applyProtection="1">
      <alignment horizontal="center" vertical="center"/>
      <protection locked="0"/>
    </xf>
    <xf numFmtId="0" fontId="4" fillId="2" borderId="30" xfId="3" applyFont="1" applyFill="1" applyBorder="1" applyAlignment="1" applyProtection="1">
      <alignment horizontal="center" vertical="center"/>
      <protection locked="0"/>
    </xf>
    <xf numFmtId="0" fontId="1" fillId="0" borderId="8" xfId="2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</cellXfs>
  <cellStyles count="10">
    <cellStyle name="標準" xfId="0" builtinId="0"/>
    <cellStyle name="標準 3" xfId="1"/>
    <cellStyle name="標準 4" xfId="2"/>
    <cellStyle name="標準_５月（３月末日付け確定）" xfId="3"/>
    <cellStyle name="標準_H1414速報" xfId="4"/>
    <cellStyle name="標準_H1706速報" xfId="5"/>
    <cellStyle name="標準_死業１０" xfId="6"/>
    <cellStyle name="標準_死業局10" xfId="7"/>
    <cellStyle name="標準_死業局13_死業局13" xfId="8"/>
    <cellStyle name="標準_死業月1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23</xdr:row>
      <xdr:rowOff>238125</xdr:rowOff>
    </xdr:from>
    <xdr:to>
      <xdr:col>11</xdr:col>
      <xdr:colOff>0</xdr:colOff>
      <xdr:row>25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3" sqref="A13:M13"/>
    </sheetView>
  </sheetViews>
  <sheetFormatPr defaultRowHeight="30.75"/>
  <cols>
    <col min="1" max="1" width="9" style="38" customWidth="1"/>
    <col min="2" max="12" width="9" style="38"/>
    <col min="13" max="13" width="14.25" style="38" customWidth="1"/>
    <col min="14" max="16384" width="9" style="38"/>
  </cols>
  <sheetData>
    <row r="3" spans="1:15" ht="37.5" customHeight="1"/>
    <row r="5" spans="1:15">
      <c r="A5" s="273" t="s">
        <v>274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11" spans="1:15">
      <c r="A11" s="274" t="s">
        <v>288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1:15">
      <c r="O12" s="190"/>
    </row>
    <row r="13" spans="1:15">
      <c r="A13" s="273" t="s">
        <v>174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</row>
    <row r="14" spans="1:15" ht="16.5" customHeight="1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</row>
    <row r="15" spans="1:15" ht="30.75" customHeight="1">
      <c r="A15" s="275" t="s">
        <v>289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190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K30" sqref="K30"/>
    </sheetView>
  </sheetViews>
  <sheetFormatPr defaultRowHeight="14.25"/>
  <cols>
    <col min="1" max="1" width="2.75" style="92" customWidth="1"/>
    <col min="2" max="2" width="13.875" style="92" customWidth="1"/>
    <col min="3" max="4" width="5.75" style="92" customWidth="1"/>
    <col min="5" max="7" width="4.875" style="92" customWidth="1"/>
    <col min="8" max="8" width="4.75" style="92" customWidth="1"/>
    <col min="9" max="9" width="5.75" style="92" customWidth="1"/>
    <col min="10" max="20" width="4.875" style="92" customWidth="1"/>
    <col min="21" max="21" width="5.75" style="92" customWidth="1"/>
    <col min="22" max="23" width="4.87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83" t="s">
        <v>279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70" t="s">
        <v>294</v>
      </c>
    </row>
    <row r="3" spans="1:26" ht="144" customHeight="1">
      <c r="A3" s="93"/>
      <c r="B3" s="94"/>
      <c r="C3" s="71" t="s">
        <v>155</v>
      </c>
      <c r="D3" s="71" t="s">
        <v>156</v>
      </c>
      <c r="E3" s="71" t="s">
        <v>157</v>
      </c>
      <c r="F3" s="71" t="s">
        <v>158</v>
      </c>
      <c r="G3" s="71" t="s">
        <v>159</v>
      </c>
      <c r="H3" s="71" t="s">
        <v>160</v>
      </c>
      <c r="I3" s="71" t="s">
        <v>220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221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v>4947</v>
      </c>
      <c r="D4" s="75">
        <v>7136</v>
      </c>
      <c r="E4" s="75">
        <v>1367</v>
      </c>
      <c r="F4" s="75">
        <v>1326</v>
      </c>
      <c r="G4" s="75">
        <v>482</v>
      </c>
      <c r="H4" s="75">
        <v>1234</v>
      </c>
      <c r="I4" s="75">
        <v>3397</v>
      </c>
      <c r="J4" s="75">
        <v>1675</v>
      </c>
      <c r="K4" s="75">
        <v>37</v>
      </c>
      <c r="L4" s="75">
        <v>6</v>
      </c>
      <c r="M4" s="75">
        <v>424</v>
      </c>
      <c r="N4" s="75">
        <v>88</v>
      </c>
      <c r="O4" s="75">
        <v>16</v>
      </c>
      <c r="P4" s="75">
        <v>13</v>
      </c>
      <c r="Q4" s="75">
        <v>13</v>
      </c>
      <c r="R4" s="75">
        <v>16</v>
      </c>
      <c r="S4" s="75">
        <v>1583</v>
      </c>
      <c r="T4" s="75">
        <v>27</v>
      </c>
      <c r="U4" s="75">
        <v>3219</v>
      </c>
      <c r="V4" s="75">
        <v>211</v>
      </c>
      <c r="W4" s="75">
        <v>64</v>
      </c>
      <c r="X4" s="76">
        <v>27281</v>
      </c>
      <c r="Y4" s="95"/>
      <c r="Z4" s="95"/>
    </row>
    <row r="5" spans="1:26" ht="32.25" customHeight="1">
      <c r="A5" s="96"/>
      <c r="B5" s="74" t="s">
        <v>3</v>
      </c>
      <c r="C5" s="75">
        <v>711</v>
      </c>
      <c r="D5" s="75">
        <v>1295</v>
      </c>
      <c r="E5" s="75">
        <v>291</v>
      </c>
      <c r="F5" s="75">
        <v>407</v>
      </c>
      <c r="G5" s="75">
        <v>122</v>
      </c>
      <c r="H5" s="75">
        <v>298</v>
      </c>
      <c r="I5" s="75">
        <v>1673</v>
      </c>
      <c r="J5" s="75">
        <v>572</v>
      </c>
      <c r="K5" s="75">
        <v>8</v>
      </c>
      <c r="L5" s="75">
        <v>0</v>
      </c>
      <c r="M5" s="75">
        <v>141</v>
      </c>
      <c r="N5" s="75">
        <v>36</v>
      </c>
      <c r="O5" s="75">
        <v>7</v>
      </c>
      <c r="P5" s="75">
        <v>8</v>
      </c>
      <c r="Q5" s="75">
        <v>6</v>
      </c>
      <c r="R5" s="75">
        <v>6</v>
      </c>
      <c r="S5" s="75">
        <v>56</v>
      </c>
      <c r="T5" s="75">
        <v>2</v>
      </c>
      <c r="U5" s="75">
        <v>549</v>
      </c>
      <c r="V5" s="75">
        <v>14</v>
      </c>
      <c r="W5" s="75">
        <v>10</v>
      </c>
      <c r="X5" s="76">
        <v>6212</v>
      </c>
      <c r="Y5" s="95"/>
      <c r="Z5" s="95"/>
    </row>
    <row r="6" spans="1:26" ht="32.25" customHeight="1">
      <c r="A6" s="96"/>
      <c r="B6" s="74" t="s">
        <v>4</v>
      </c>
      <c r="C6" s="77">
        <v>15</v>
      </c>
      <c r="D6" s="97">
        <v>8</v>
      </c>
      <c r="E6" s="97">
        <v>0</v>
      </c>
      <c r="F6" s="97">
        <v>3</v>
      </c>
      <c r="G6" s="97">
        <v>2</v>
      </c>
      <c r="H6" s="97">
        <v>4</v>
      </c>
      <c r="I6" s="97">
        <v>14</v>
      </c>
      <c r="J6" s="97">
        <v>2</v>
      </c>
      <c r="K6" s="97">
        <v>1</v>
      </c>
      <c r="L6" s="97">
        <v>0</v>
      </c>
      <c r="M6" s="97">
        <v>1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1</v>
      </c>
      <c r="T6" s="97">
        <v>0</v>
      </c>
      <c r="U6" s="97">
        <v>5</v>
      </c>
      <c r="V6" s="97">
        <v>0</v>
      </c>
      <c r="W6" s="98">
        <v>0</v>
      </c>
      <c r="X6" s="78">
        <v>56</v>
      </c>
      <c r="Y6" s="95"/>
      <c r="Z6" s="95"/>
    </row>
    <row r="7" spans="1:26" ht="32.25" customHeight="1">
      <c r="A7" s="96"/>
      <c r="B7" s="74" t="s">
        <v>5</v>
      </c>
      <c r="C7" s="75">
        <v>1222</v>
      </c>
      <c r="D7" s="75">
        <v>435</v>
      </c>
      <c r="E7" s="75">
        <v>147</v>
      </c>
      <c r="F7" s="75">
        <v>314</v>
      </c>
      <c r="G7" s="75">
        <v>111</v>
      </c>
      <c r="H7" s="75">
        <v>191</v>
      </c>
      <c r="I7" s="75">
        <v>424</v>
      </c>
      <c r="J7" s="75">
        <v>223</v>
      </c>
      <c r="K7" s="75">
        <v>15</v>
      </c>
      <c r="L7" s="75">
        <v>0</v>
      </c>
      <c r="M7" s="75">
        <v>18</v>
      </c>
      <c r="N7" s="75">
        <v>15</v>
      </c>
      <c r="O7" s="75">
        <v>4</v>
      </c>
      <c r="P7" s="75">
        <v>3</v>
      </c>
      <c r="Q7" s="75">
        <v>1</v>
      </c>
      <c r="R7" s="75">
        <v>2</v>
      </c>
      <c r="S7" s="75">
        <v>130</v>
      </c>
      <c r="T7" s="75">
        <v>4</v>
      </c>
      <c r="U7" s="75">
        <v>178</v>
      </c>
      <c r="V7" s="75">
        <v>9</v>
      </c>
      <c r="W7" s="75">
        <v>3</v>
      </c>
      <c r="X7" s="76">
        <v>3449</v>
      </c>
      <c r="Y7" s="95"/>
      <c r="Z7" s="95"/>
    </row>
    <row r="8" spans="1:26" ht="32.25" customHeight="1">
      <c r="A8" s="96"/>
      <c r="B8" s="79" t="s">
        <v>227</v>
      </c>
      <c r="C8" s="75">
        <v>80</v>
      </c>
      <c r="D8" s="75">
        <v>235</v>
      </c>
      <c r="E8" s="75">
        <v>44</v>
      </c>
      <c r="F8" s="75">
        <v>3</v>
      </c>
      <c r="G8" s="75">
        <v>4</v>
      </c>
      <c r="H8" s="75">
        <v>18</v>
      </c>
      <c r="I8" s="75">
        <v>28</v>
      </c>
      <c r="J8" s="75">
        <v>5</v>
      </c>
      <c r="K8" s="75">
        <v>0</v>
      </c>
      <c r="L8" s="75">
        <v>0</v>
      </c>
      <c r="M8" s="75">
        <v>3</v>
      </c>
      <c r="N8" s="75">
        <v>0</v>
      </c>
      <c r="O8" s="75">
        <v>0</v>
      </c>
      <c r="P8" s="75">
        <v>0</v>
      </c>
      <c r="Q8" s="75">
        <v>1</v>
      </c>
      <c r="R8" s="75">
        <v>0</v>
      </c>
      <c r="S8" s="75">
        <v>220</v>
      </c>
      <c r="T8" s="75">
        <v>2</v>
      </c>
      <c r="U8" s="75">
        <v>114</v>
      </c>
      <c r="V8" s="75">
        <v>22</v>
      </c>
      <c r="W8" s="75">
        <v>1</v>
      </c>
      <c r="X8" s="76">
        <v>780</v>
      </c>
      <c r="Y8" s="95"/>
      <c r="Z8" s="95"/>
    </row>
    <row r="9" spans="1:26" ht="32.25" customHeight="1">
      <c r="A9" s="96"/>
      <c r="B9" s="79" t="s">
        <v>228</v>
      </c>
      <c r="C9" s="75">
        <v>1076</v>
      </c>
      <c r="D9" s="75">
        <v>666</v>
      </c>
      <c r="E9" s="75">
        <v>263</v>
      </c>
      <c r="F9" s="75">
        <v>165</v>
      </c>
      <c r="G9" s="75">
        <v>112</v>
      </c>
      <c r="H9" s="75">
        <v>178</v>
      </c>
      <c r="I9" s="75">
        <v>371</v>
      </c>
      <c r="J9" s="75">
        <v>33</v>
      </c>
      <c r="K9" s="75">
        <v>2</v>
      </c>
      <c r="L9" s="75">
        <v>1</v>
      </c>
      <c r="M9" s="75">
        <v>9</v>
      </c>
      <c r="N9" s="75">
        <v>2</v>
      </c>
      <c r="O9" s="75">
        <v>0</v>
      </c>
      <c r="P9" s="75">
        <v>0</v>
      </c>
      <c r="Q9" s="75">
        <v>3</v>
      </c>
      <c r="R9" s="75">
        <v>0</v>
      </c>
      <c r="S9" s="75">
        <v>167</v>
      </c>
      <c r="T9" s="75">
        <v>2</v>
      </c>
      <c r="U9" s="75">
        <v>519</v>
      </c>
      <c r="V9" s="75">
        <v>7</v>
      </c>
      <c r="W9" s="75">
        <v>5</v>
      </c>
      <c r="X9" s="76">
        <v>3581</v>
      </c>
      <c r="Y9" s="95"/>
      <c r="Z9" s="95"/>
    </row>
    <row r="10" spans="1:26" ht="32.25" customHeight="1">
      <c r="A10" s="96"/>
      <c r="B10" s="79" t="s">
        <v>205</v>
      </c>
      <c r="C10" s="75">
        <v>36</v>
      </c>
      <c r="D10" s="75">
        <v>16</v>
      </c>
      <c r="E10" s="75">
        <v>5</v>
      </c>
      <c r="F10" s="75">
        <v>6</v>
      </c>
      <c r="G10" s="75">
        <v>4</v>
      </c>
      <c r="H10" s="75">
        <v>4</v>
      </c>
      <c r="I10" s="75">
        <v>25</v>
      </c>
      <c r="J10" s="75">
        <v>3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2</v>
      </c>
      <c r="S10" s="75">
        <v>9</v>
      </c>
      <c r="T10" s="75">
        <v>0</v>
      </c>
      <c r="U10" s="75">
        <v>6</v>
      </c>
      <c r="V10" s="75">
        <v>2</v>
      </c>
      <c r="W10" s="75">
        <v>0</v>
      </c>
      <c r="X10" s="76">
        <v>118</v>
      </c>
      <c r="Y10" s="95"/>
      <c r="Z10" s="95"/>
    </row>
    <row r="11" spans="1:26" ht="32.25" customHeight="1">
      <c r="A11" s="96"/>
      <c r="B11" s="74" t="s">
        <v>6</v>
      </c>
      <c r="C11" s="75">
        <v>36</v>
      </c>
      <c r="D11" s="75">
        <v>47</v>
      </c>
      <c r="E11" s="75">
        <v>9</v>
      </c>
      <c r="F11" s="75">
        <v>65</v>
      </c>
      <c r="G11" s="75">
        <v>6</v>
      </c>
      <c r="H11" s="75">
        <v>95</v>
      </c>
      <c r="I11" s="75">
        <v>16</v>
      </c>
      <c r="J11" s="75">
        <v>60</v>
      </c>
      <c r="K11" s="75">
        <v>5</v>
      </c>
      <c r="L11" s="75">
        <v>0</v>
      </c>
      <c r="M11" s="75">
        <v>0</v>
      </c>
      <c r="N11" s="75">
        <v>1</v>
      </c>
      <c r="O11" s="75">
        <v>0</v>
      </c>
      <c r="P11" s="75">
        <v>0</v>
      </c>
      <c r="Q11" s="75">
        <v>0</v>
      </c>
      <c r="R11" s="75">
        <v>0</v>
      </c>
      <c r="S11" s="75">
        <v>3</v>
      </c>
      <c r="T11" s="75">
        <v>1</v>
      </c>
      <c r="U11" s="75">
        <v>12</v>
      </c>
      <c r="V11" s="75">
        <v>1</v>
      </c>
      <c r="W11" s="75">
        <v>2</v>
      </c>
      <c r="X11" s="76">
        <v>359</v>
      </c>
      <c r="Y11" s="95"/>
      <c r="Z11" s="95"/>
    </row>
    <row r="12" spans="1:26" ht="32.25" customHeight="1">
      <c r="A12" s="102"/>
      <c r="B12" s="105" t="s">
        <v>190</v>
      </c>
      <c r="C12" s="103">
        <v>144</v>
      </c>
      <c r="D12" s="103">
        <v>119</v>
      </c>
      <c r="E12" s="103">
        <v>29</v>
      </c>
      <c r="F12" s="103">
        <v>28</v>
      </c>
      <c r="G12" s="103">
        <v>7</v>
      </c>
      <c r="H12" s="103">
        <v>58</v>
      </c>
      <c r="I12" s="103">
        <v>100</v>
      </c>
      <c r="J12" s="103">
        <v>33</v>
      </c>
      <c r="K12" s="103">
        <v>1</v>
      </c>
      <c r="L12" s="103">
        <v>1</v>
      </c>
      <c r="M12" s="103">
        <v>2</v>
      </c>
      <c r="N12" s="103">
        <v>1</v>
      </c>
      <c r="O12" s="103">
        <v>0</v>
      </c>
      <c r="P12" s="103">
        <v>0</v>
      </c>
      <c r="Q12" s="103">
        <v>0</v>
      </c>
      <c r="R12" s="103">
        <v>1</v>
      </c>
      <c r="S12" s="103">
        <v>2</v>
      </c>
      <c r="T12" s="103">
        <v>1</v>
      </c>
      <c r="U12" s="103">
        <v>25</v>
      </c>
      <c r="V12" s="103">
        <v>12</v>
      </c>
      <c r="W12" s="103">
        <v>0</v>
      </c>
      <c r="X12" s="104">
        <v>564</v>
      </c>
      <c r="Y12" s="95"/>
      <c r="Z12" s="95"/>
    </row>
    <row r="13" spans="1:26" ht="32.25" customHeight="1" thickBot="1">
      <c r="A13" s="99"/>
      <c r="B13" s="80" t="s">
        <v>184</v>
      </c>
      <c r="C13" s="81">
        <v>1627</v>
      </c>
      <c r="D13" s="81">
        <v>4315</v>
      </c>
      <c r="E13" s="81">
        <v>579</v>
      </c>
      <c r="F13" s="81">
        <v>335</v>
      </c>
      <c r="G13" s="81">
        <v>114</v>
      </c>
      <c r="H13" s="81">
        <v>388</v>
      </c>
      <c r="I13" s="81">
        <v>746</v>
      </c>
      <c r="J13" s="81">
        <v>744</v>
      </c>
      <c r="K13" s="81">
        <v>5</v>
      </c>
      <c r="L13" s="81">
        <v>4</v>
      </c>
      <c r="M13" s="81">
        <v>250</v>
      </c>
      <c r="N13" s="81">
        <v>33</v>
      </c>
      <c r="O13" s="81">
        <v>5</v>
      </c>
      <c r="P13" s="81">
        <v>2</v>
      </c>
      <c r="Q13" s="81">
        <v>2</v>
      </c>
      <c r="R13" s="81">
        <v>5</v>
      </c>
      <c r="S13" s="81">
        <v>995</v>
      </c>
      <c r="T13" s="81">
        <v>15</v>
      </c>
      <c r="U13" s="81">
        <v>1811</v>
      </c>
      <c r="V13" s="81">
        <v>144</v>
      </c>
      <c r="W13" s="81">
        <v>43</v>
      </c>
      <c r="X13" s="82">
        <v>12162</v>
      </c>
      <c r="Y13" s="95"/>
      <c r="Z13" s="95"/>
    </row>
    <row r="14" spans="1:26">
      <c r="B14" s="83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</row>
    <row r="15" spans="1:26" ht="17.25">
      <c r="B15" s="69" t="s">
        <v>261</v>
      </c>
    </row>
    <row r="16" spans="1:26" ht="17.25">
      <c r="B16" s="70"/>
    </row>
    <row r="20" spans="1:26" ht="18.75">
      <c r="B20" s="283" t="str">
        <f>B1</f>
        <v>業種、事故の型別死傷災害発生状況（平成31年）　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06" t="s">
        <v>191</v>
      </c>
      <c r="X21" s="66" t="str">
        <f>X2</f>
        <v>（令和元年５月７日現在）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262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263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86">
        <v>595</v>
      </c>
      <c r="D23" s="75">
        <v>1500</v>
      </c>
      <c r="E23" s="75">
        <v>207</v>
      </c>
      <c r="F23" s="75">
        <v>161</v>
      </c>
      <c r="G23" s="75">
        <v>62</v>
      </c>
      <c r="H23" s="75">
        <v>146</v>
      </c>
      <c r="I23" s="75">
        <v>317</v>
      </c>
      <c r="J23" s="75">
        <v>291</v>
      </c>
      <c r="K23" s="75">
        <v>2</v>
      </c>
      <c r="L23" s="75">
        <v>1</v>
      </c>
      <c r="M23" s="75">
        <v>47</v>
      </c>
      <c r="N23" s="75">
        <v>8</v>
      </c>
      <c r="O23" s="75">
        <v>1</v>
      </c>
      <c r="P23" s="75">
        <v>0</v>
      </c>
      <c r="Q23" s="75">
        <v>0</v>
      </c>
      <c r="R23" s="75">
        <v>2</v>
      </c>
      <c r="S23" s="75">
        <v>344</v>
      </c>
      <c r="T23" s="75">
        <v>7</v>
      </c>
      <c r="U23" s="75">
        <v>495</v>
      </c>
      <c r="V23" s="75">
        <v>16</v>
      </c>
      <c r="W23" s="75">
        <v>13</v>
      </c>
      <c r="X23" s="87">
        <v>4215</v>
      </c>
      <c r="Y23" s="95"/>
      <c r="Z23" s="95"/>
    </row>
    <row r="24" spans="1:26" ht="32.25" customHeight="1">
      <c r="A24" s="96"/>
      <c r="B24" s="109" t="s">
        <v>193</v>
      </c>
      <c r="C24" s="88">
        <v>398</v>
      </c>
      <c r="D24" s="88">
        <v>1233</v>
      </c>
      <c r="E24" s="88">
        <v>127</v>
      </c>
      <c r="F24" s="88">
        <v>115</v>
      </c>
      <c r="G24" s="88">
        <v>39</v>
      </c>
      <c r="H24" s="88">
        <v>85</v>
      </c>
      <c r="I24" s="88">
        <v>178</v>
      </c>
      <c r="J24" s="88">
        <v>244</v>
      </c>
      <c r="K24" s="88">
        <v>2</v>
      </c>
      <c r="L24" s="88">
        <v>1</v>
      </c>
      <c r="M24" s="88">
        <v>38</v>
      </c>
      <c r="N24" s="88">
        <v>4</v>
      </c>
      <c r="O24" s="88">
        <v>1</v>
      </c>
      <c r="P24" s="88">
        <v>0</v>
      </c>
      <c r="Q24" s="88">
        <v>0</v>
      </c>
      <c r="R24" s="88">
        <v>2</v>
      </c>
      <c r="S24" s="88">
        <v>299</v>
      </c>
      <c r="T24" s="88">
        <v>6</v>
      </c>
      <c r="U24" s="88">
        <v>371</v>
      </c>
      <c r="V24" s="88">
        <v>12</v>
      </c>
      <c r="W24" s="88">
        <v>11</v>
      </c>
      <c r="X24" s="89">
        <v>3166</v>
      </c>
      <c r="Y24" s="95"/>
      <c r="Z24" s="95"/>
    </row>
    <row r="25" spans="1:26" ht="32.25" customHeight="1">
      <c r="A25" s="286" t="s">
        <v>194</v>
      </c>
      <c r="B25" s="287"/>
      <c r="C25" s="86">
        <v>41</v>
      </c>
      <c r="D25" s="86">
        <v>85</v>
      </c>
      <c r="E25" s="86">
        <v>9</v>
      </c>
      <c r="F25" s="86">
        <v>1</v>
      </c>
      <c r="G25" s="86">
        <v>3</v>
      </c>
      <c r="H25" s="86">
        <v>4</v>
      </c>
      <c r="I25" s="86">
        <v>0</v>
      </c>
      <c r="J25" s="86">
        <v>2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70</v>
      </c>
      <c r="T25" s="86">
        <v>1</v>
      </c>
      <c r="U25" s="86">
        <v>29</v>
      </c>
      <c r="V25" s="86">
        <v>1</v>
      </c>
      <c r="W25" s="86">
        <v>1</v>
      </c>
      <c r="X25" s="89">
        <v>247</v>
      </c>
      <c r="Y25" s="95"/>
      <c r="Z25" s="95"/>
    </row>
    <row r="26" spans="1:26" ht="32.25" customHeight="1">
      <c r="A26" s="278" t="s">
        <v>195</v>
      </c>
      <c r="B26" s="279"/>
      <c r="C26" s="86">
        <v>50</v>
      </c>
      <c r="D26" s="86">
        <v>179</v>
      </c>
      <c r="E26" s="86">
        <v>25</v>
      </c>
      <c r="F26" s="86">
        <v>5</v>
      </c>
      <c r="G26" s="86">
        <v>6</v>
      </c>
      <c r="H26" s="86">
        <v>13</v>
      </c>
      <c r="I26" s="86">
        <v>30</v>
      </c>
      <c r="J26" s="86">
        <v>1</v>
      </c>
      <c r="K26" s="86">
        <v>0</v>
      </c>
      <c r="L26" s="86">
        <v>0</v>
      </c>
      <c r="M26" s="86">
        <v>1</v>
      </c>
      <c r="N26" s="86">
        <v>1</v>
      </c>
      <c r="O26" s="86">
        <v>0</v>
      </c>
      <c r="P26" s="86">
        <v>0</v>
      </c>
      <c r="Q26" s="86">
        <v>0</v>
      </c>
      <c r="R26" s="86">
        <v>0</v>
      </c>
      <c r="S26" s="86">
        <v>247</v>
      </c>
      <c r="T26" s="86">
        <v>4</v>
      </c>
      <c r="U26" s="86">
        <v>58</v>
      </c>
      <c r="V26" s="86">
        <v>4</v>
      </c>
      <c r="W26" s="86">
        <v>0</v>
      </c>
      <c r="X26" s="89">
        <v>624</v>
      </c>
      <c r="Y26" s="95"/>
      <c r="Z26" s="95"/>
    </row>
    <row r="27" spans="1:26" ht="32.25" customHeight="1">
      <c r="A27" s="278" t="s">
        <v>178</v>
      </c>
      <c r="B27" s="279"/>
      <c r="C27" s="86">
        <v>180</v>
      </c>
      <c r="D27" s="86">
        <v>856</v>
      </c>
      <c r="E27" s="86">
        <v>102</v>
      </c>
      <c r="F27" s="86">
        <v>28</v>
      </c>
      <c r="G27" s="86">
        <v>4</v>
      </c>
      <c r="H27" s="86">
        <v>66</v>
      </c>
      <c r="I27" s="86">
        <v>70</v>
      </c>
      <c r="J27" s="86">
        <v>61</v>
      </c>
      <c r="K27" s="86">
        <v>0</v>
      </c>
      <c r="L27" s="86">
        <v>0</v>
      </c>
      <c r="M27" s="86">
        <v>29</v>
      </c>
      <c r="N27" s="86">
        <v>6</v>
      </c>
      <c r="O27" s="86">
        <v>0</v>
      </c>
      <c r="P27" s="86">
        <v>1</v>
      </c>
      <c r="Q27" s="86">
        <v>0</v>
      </c>
      <c r="R27" s="86">
        <v>0</v>
      </c>
      <c r="S27" s="86">
        <v>113</v>
      </c>
      <c r="T27" s="86">
        <v>0</v>
      </c>
      <c r="U27" s="86">
        <v>683</v>
      </c>
      <c r="V27" s="86">
        <v>90</v>
      </c>
      <c r="W27" s="86">
        <v>15</v>
      </c>
      <c r="X27" s="89">
        <v>2304</v>
      </c>
      <c r="Y27" s="95"/>
      <c r="Z27" s="95"/>
    </row>
    <row r="28" spans="1:26" ht="32.25" customHeight="1">
      <c r="A28" s="96"/>
      <c r="B28" s="110" t="s">
        <v>196</v>
      </c>
      <c r="C28" s="86">
        <v>124</v>
      </c>
      <c r="D28" s="86">
        <v>612</v>
      </c>
      <c r="E28" s="86">
        <v>80</v>
      </c>
      <c r="F28" s="86">
        <v>24</v>
      </c>
      <c r="G28" s="86">
        <v>2</v>
      </c>
      <c r="H28" s="86">
        <v>58</v>
      </c>
      <c r="I28" s="86">
        <v>47</v>
      </c>
      <c r="J28" s="86">
        <v>44</v>
      </c>
      <c r="K28" s="86">
        <v>0</v>
      </c>
      <c r="L28" s="86">
        <v>0</v>
      </c>
      <c r="M28" s="86">
        <v>17</v>
      </c>
      <c r="N28" s="86">
        <v>3</v>
      </c>
      <c r="O28" s="86">
        <v>0</v>
      </c>
      <c r="P28" s="86">
        <v>1</v>
      </c>
      <c r="Q28" s="86">
        <v>0</v>
      </c>
      <c r="R28" s="86">
        <v>0</v>
      </c>
      <c r="S28" s="86">
        <v>100</v>
      </c>
      <c r="T28" s="86">
        <v>0</v>
      </c>
      <c r="U28" s="86">
        <v>545</v>
      </c>
      <c r="V28" s="86">
        <v>61</v>
      </c>
      <c r="W28" s="86">
        <v>12</v>
      </c>
      <c r="X28" s="89">
        <v>1730</v>
      </c>
      <c r="Y28" s="95"/>
      <c r="Z28" s="95"/>
    </row>
    <row r="29" spans="1:26" ht="33" customHeight="1">
      <c r="A29" s="278" t="s">
        <v>264</v>
      </c>
      <c r="B29" s="279"/>
      <c r="C29" s="88">
        <v>201</v>
      </c>
      <c r="D29" s="88">
        <v>628</v>
      </c>
      <c r="E29" s="88">
        <v>88</v>
      </c>
      <c r="F29" s="88">
        <v>44</v>
      </c>
      <c r="G29" s="88">
        <v>12</v>
      </c>
      <c r="H29" s="88">
        <v>51</v>
      </c>
      <c r="I29" s="88">
        <v>96</v>
      </c>
      <c r="J29" s="88">
        <v>282</v>
      </c>
      <c r="K29" s="88">
        <v>1</v>
      </c>
      <c r="L29" s="88">
        <v>0</v>
      </c>
      <c r="M29" s="88">
        <v>154</v>
      </c>
      <c r="N29" s="88">
        <v>10</v>
      </c>
      <c r="O29" s="88">
        <v>1</v>
      </c>
      <c r="P29" s="88">
        <v>0</v>
      </c>
      <c r="Q29" s="88">
        <v>1</v>
      </c>
      <c r="R29" s="88">
        <v>1</v>
      </c>
      <c r="S29" s="88">
        <v>37</v>
      </c>
      <c r="T29" s="88">
        <v>2</v>
      </c>
      <c r="U29" s="88">
        <v>185</v>
      </c>
      <c r="V29" s="88">
        <v>7</v>
      </c>
      <c r="W29" s="88">
        <v>7</v>
      </c>
      <c r="X29" s="89">
        <v>1808</v>
      </c>
      <c r="Y29" s="95"/>
      <c r="Z29" s="95"/>
    </row>
    <row r="30" spans="1:26" ht="32.25" customHeight="1">
      <c r="A30" s="96"/>
      <c r="B30" s="109" t="s">
        <v>265</v>
      </c>
      <c r="C30" s="86">
        <v>69</v>
      </c>
      <c r="D30" s="86">
        <v>280</v>
      </c>
      <c r="E30" s="86">
        <v>41</v>
      </c>
      <c r="F30" s="86">
        <v>19</v>
      </c>
      <c r="G30" s="86">
        <v>5</v>
      </c>
      <c r="H30" s="86">
        <v>9</v>
      </c>
      <c r="I30" s="86">
        <v>52</v>
      </c>
      <c r="J30" s="86">
        <v>234</v>
      </c>
      <c r="K30" s="86">
        <v>0</v>
      </c>
      <c r="L30" s="86">
        <v>0</v>
      </c>
      <c r="M30" s="86">
        <v>137</v>
      </c>
      <c r="N30" s="86">
        <v>9</v>
      </c>
      <c r="O30" s="86">
        <v>1</v>
      </c>
      <c r="P30" s="86">
        <v>0</v>
      </c>
      <c r="Q30" s="86">
        <v>0</v>
      </c>
      <c r="R30" s="86">
        <v>1</v>
      </c>
      <c r="S30" s="86">
        <v>34</v>
      </c>
      <c r="T30" s="86">
        <v>1</v>
      </c>
      <c r="U30" s="86">
        <v>63</v>
      </c>
      <c r="V30" s="86">
        <v>1</v>
      </c>
      <c r="W30" s="86">
        <v>3</v>
      </c>
      <c r="X30" s="89">
        <v>959</v>
      </c>
      <c r="Y30" s="95"/>
      <c r="Z30" s="95"/>
    </row>
    <row r="31" spans="1:26" ht="32.25" customHeight="1">
      <c r="A31" s="278" t="s">
        <v>266</v>
      </c>
      <c r="B31" s="279"/>
      <c r="C31" s="86">
        <v>293</v>
      </c>
      <c r="D31" s="86">
        <v>525</v>
      </c>
      <c r="E31" s="86">
        <v>87</v>
      </c>
      <c r="F31" s="86">
        <v>54</v>
      </c>
      <c r="G31" s="86">
        <v>14</v>
      </c>
      <c r="H31" s="86">
        <v>45</v>
      </c>
      <c r="I31" s="86">
        <v>135</v>
      </c>
      <c r="J31" s="86">
        <v>51</v>
      </c>
      <c r="K31" s="86">
        <v>2</v>
      </c>
      <c r="L31" s="86">
        <v>0</v>
      </c>
      <c r="M31" s="86">
        <v>7</v>
      </c>
      <c r="N31" s="86">
        <v>4</v>
      </c>
      <c r="O31" s="86">
        <v>1</v>
      </c>
      <c r="P31" s="86">
        <v>1</v>
      </c>
      <c r="Q31" s="86">
        <v>0</v>
      </c>
      <c r="R31" s="86">
        <v>1</v>
      </c>
      <c r="S31" s="86">
        <v>45</v>
      </c>
      <c r="T31" s="86">
        <v>1</v>
      </c>
      <c r="U31" s="86">
        <v>170</v>
      </c>
      <c r="V31" s="86">
        <v>6</v>
      </c>
      <c r="W31" s="86">
        <v>2</v>
      </c>
      <c r="X31" s="89">
        <v>1444</v>
      </c>
      <c r="Y31" s="95"/>
      <c r="Z31" s="95"/>
    </row>
    <row r="32" spans="1:26" ht="32.25" customHeight="1">
      <c r="A32" s="278" t="s">
        <v>267</v>
      </c>
      <c r="B32" s="279"/>
      <c r="C32" s="88">
        <v>46</v>
      </c>
      <c r="D32" s="88">
        <v>173</v>
      </c>
      <c r="E32" s="88">
        <v>11</v>
      </c>
      <c r="F32" s="88">
        <v>4</v>
      </c>
      <c r="G32" s="88">
        <v>1</v>
      </c>
      <c r="H32" s="88">
        <v>18</v>
      </c>
      <c r="I32" s="88">
        <v>21</v>
      </c>
      <c r="J32" s="88">
        <v>2</v>
      </c>
      <c r="K32" s="88">
        <v>0</v>
      </c>
      <c r="L32" s="88">
        <v>2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55</v>
      </c>
      <c r="T32" s="88">
        <v>0</v>
      </c>
      <c r="U32" s="88">
        <v>46</v>
      </c>
      <c r="V32" s="88">
        <v>3</v>
      </c>
      <c r="W32" s="88">
        <v>1</v>
      </c>
      <c r="X32" s="89">
        <v>383</v>
      </c>
      <c r="Y32" s="95"/>
      <c r="Z32" s="95"/>
    </row>
    <row r="33" spans="1:26" ht="32.25" customHeight="1" thickBot="1">
      <c r="A33" s="280" t="s">
        <v>268</v>
      </c>
      <c r="B33" s="281"/>
      <c r="C33" s="90">
        <v>221</v>
      </c>
      <c r="D33" s="90">
        <v>369</v>
      </c>
      <c r="E33" s="90">
        <v>50</v>
      </c>
      <c r="F33" s="90">
        <v>38</v>
      </c>
      <c r="G33" s="90">
        <v>12</v>
      </c>
      <c r="H33" s="90">
        <v>45</v>
      </c>
      <c r="I33" s="90">
        <v>77</v>
      </c>
      <c r="J33" s="90">
        <v>54</v>
      </c>
      <c r="K33" s="90">
        <v>0</v>
      </c>
      <c r="L33" s="90">
        <v>1</v>
      </c>
      <c r="M33" s="90">
        <v>12</v>
      </c>
      <c r="N33" s="90">
        <v>4</v>
      </c>
      <c r="O33" s="90">
        <v>2</v>
      </c>
      <c r="P33" s="90">
        <v>0</v>
      </c>
      <c r="Q33" s="90">
        <v>1</v>
      </c>
      <c r="R33" s="90">
        <v>1</v>
      </c>
      <c r="S33" s="90">
        <v>84</v>
      </c>
      <c r="T33" s="90">
        <v>0</v>
      </c>
      <c r="U33" s="90">
        <v>145</v>
      </c>
      <c r="V33" s="90">
        <v>17</v>
      </c>
      <c r="W33" s="90">
        <v>4</v>
      </c>
      <c r="X33" s="91">
        <v>1137</v>
      </c>
      <c r="Y33" s="95"/>
      <c r="Z33" s="95"/>
    </row>
    <row r="34" spans="1:26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1:26" ht="17.25">
      <c r="B35" s="69" t="s">
        <v>261</v>
      </c>
    </row>
    <row r="36" spans="1:26" ht="17.25">
      <c r="B36" s="70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tabSelected="1" zoomScale="85" zoomScaleNormal="85" workbookViewId="0">
      <selection activeCell="Z19" sqref="Z19"/>
    </sheetView>
  </sheetViews>
  <sheetFormatPr defaultRowHeight="14.25"/>
  <cols>
    <col min="1" max="1" width="2.75" style="92" customWidth="1"/>
    <col min="2" max="2" width="13.25" style="92" customWidth="1"/>
    <col min="3" max="4" width="5.75" style="92" customWidth="1"/>
    <col min="5" max="7" width="4.875" style="92" customWidth="1"/>
    <col min="8" max="8" width="4.75" style="92" customWidth="1"/>
    <col min="9" max="9" width="5.75" style="92" customWidth="1"/>
    <col min="10" max="10" width="5.25" style="92" customWidth="1"/>
    <col min="11" max="18" width="4.875" style="92" customWidth="1"/>
    <col min="19" max="19" width="6" style="92" customWidth="1"/>
    <col min="20" max="20" width="4.875" style="92" customWidth="1"/>
    <col min="21" max="21" width="5.75" style="92" customWidth="1"/>
    <col min="22" max="23" width="4.87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96" t="s">
        <v>202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66" t="str">
        <f>'死傷災害（業種別）'!M3</f>
        <v>（令和２年５月７日現在）</v>
      </c>
    </row>
    <row r="3" spans="1:26" ht="136.5">
      <c r="A3" s="93"/>
      <c r="B3" s="94"/>
      <c r="C3" s="71" t="s">
        <v>155</v>
      </c>
      <c r="D3" s="71" t="s">
        <v>156</v>
      </c>
      <c r="E3" s="71" t="s">
        <v>157</v>
      </c>
      <c r="F3" s="71" t="s">
        <v>158</v>
      </c>
      <c r="G3" s="71" t="s">
        <v>159</v>
      </c>
      <c r="H3" s="71" t="s">
        <v>160</v>
      </c>
      <c r="I3" s="71" t="s">
        <v>203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204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f>'死傷災害（令和２年、業種・事故の型別）'!C4-'死傷災害（平成31年、業種・事故の型別）'!C4</f>
        <v>37</v>
      </c>
      <c r="D4" s="75">
        <f>'死傷災害（令和２年、業種・事故の型別）'!D4-'死傷災害（平成31年、業種・事故の型別）'!D4</f>
        <v>85</v>
      </c>
      <c r="E4" s="75">
        <f>'死傷災害（令和２年、業種・事故の型別）'!E4-'死傷災害（平成31年、業種・事故の型別）'!E4</f>
        <v>33</v>
      </c>
      <c r="F4" s="75">
        <f>'死傷災害（令和２年、業種・事故の型別）'!F4-'死傷災害（平成31年、業種・事故の型別）'!F4</f>
        <v>48</v>
      </c>
      <c r="G4" s="75">
        <f>'死傷災害（令和２年、業種・事故の型別）'!G4-'死傷災害（平成31年、業種・事故の型別）'!G4</f>
        <v>12</v>
      </c>
      <c r="H4" s="75">
        <f>'死傷災害（令和２年、業種・事故の型別）'!H4-'死傷災害（平成31年、業種・事故の型別）'!H4</f>
        <v>8</v>
      </c>
      <c r="I4" s="75">
        <f>'死傷災害（令和２年、業種・事故の型別）'!I4-'死傷災害（平成31年、業種・事故の型別）'!I4</f>
        <v>-71</v>
      </c>
      <c r="J4" s="75">
        <f>'死傷災害（令和２年、業種・事故の型別）'!J4-'死傷災害（平成31年、業種・事故の型別）'!J4</f>
        <v>54</v>
      </c>
      <c r="K4" s="75">
        <f>'死傷災害（令和２年、業種・事故の型別）'!K4-'死傷災害（平成31年、業種・事故の型別）'!K4</f>
        <v>19</v>
      </c>
      <c r="L4" s="75">
        <f>'死傷災害（令和２年、業種・事故の型別）'!L4-'死傷災害（平成31年、業種・事故の型別）'!L4</f>
        <v>-1</v>
      </c>
      <c r="M4" s="75">
        <f>'死傷災害（令和２年、業種・事故の型別）'!M4-'死傷災害（平成31年、業種・事故の型別）'!M4</f>
        <v>10</v>
      </c>
      <c r="N4" s="75">
        <f>'死傷災害（令和２年、業種・事故の型別）'!N4-'死傷災害（平成31年、業種・事故の型別）'!N4</f>
        <v>5</v>
      </c>
      <c r="O4" s="75">
        <f>'死傷災害（令和２年、業種・事故の型別）'!O4-'死傷災害（平成31年、業種・事故の型別）'!O4</f>
        <v>-3</v>
      </c>
      <c r="P4" s="75">
        <f>'死傷災害（令和２年、業種・事故の型別）'!P4-'死傷災害（平成31年、業種・事故の型別）'!P4</f>
        <v>1</v>
      </c>
      <c r="Q4" s="75">
        <f>'死傷災害（令和２年、業種・事故の型別）'!Q4-'死傷災害（平成31年、業種・事故の型別）'!Q4</f>
        <v>-2</v>
      </c>
      <c r="R4" s="75">
        <f>'死傷災害（令和２年、業種・事故の型別）'!R4-'死傷災害（平成31年、業種・事故の型別）'!R4</f>
        <v>0</v>
      </c>
      <c r="S4" s="75">
        <f>'死傷災害（令和２年、業種・事故の型別）'!S4-'死傷災害（平成31年、業種・事故の型別）'!S4</f>
        <v>-59</v>
      </c>
      <c r="T4" s="75">
        <f>'死傷災害（令和２年、業種・事故の型別）'!T4-'死傷災害（平成31年、業種・事故の型別）'!T4</f>
        <v>1</v>
      </c>
      <c r="U4" s="75">
        <f>'死傷災害（令和２年、業種・事故の型別）'!U4-'死傷災害（平成31年、業種・事故の型別）'!U4</f>
        <v>212</v>
      </c>
      <c r="V4" s="75">
        <f>'死傷災害（令和２年、業種・事故の型別）'!V4-'死傷災害（平成31年、業種・事故の型別）'!V4</f>
        <v>13</v>
      </c>
      <c r="W4" s="75">
        <f>'死傷災害（令和２年、業種・事故の型別）'!W4-'死傷災害（平成31年、業種・事故の型別）'!W4</f>
        <v>-18</v>
      </c>
      <c r="X4" s="87">
        <f>'死傷災害（令和２年、業種・事故の型別）'!X4-'死傷災害（平成31年、業種・事故の型別）'!X4</f>
        <v>384</v>
      </c>
      <c r="Y4" s="95"/>
      <c r="Z4" s="95"/>
    </row>
    <row r="5" spans="1:26" ht="32.25" customHeight="1">
      <c r="A5" s="96"/>
      <c r="B5" s="74" t="s">
        <v>3</v>
      </c>
      <c r="C5" s="75">
        <f>'死傷災害（令和２年、業種・事故の型別）'!C5-'死傷災害（平成31年、業種・事故の型別）'!C5</f>
        <v>58</v>
      </c>
      <c r="D5" s="75">
        <f>'死傷災害（令和２年、業種・事故の型別）'!D5-'死傷災害（平成31年、業種・事故の型別）'!D5</f>
        <v>19</v>
      </c>
      <c r="E5" s="75">
        <f>'死傷災害（令和２年、業種・事故の型別）'!E5-'死傷災害（平成31年、業種・事故の型別）'!E5</f>
        <v>-29</v>
      </c>
      <c r="F5" s="75">
        <f>'死傷災害（令和２年、業種・事故の型別）'!F5-'死傷災害（平成31年、業種・事故の型別）'!F5</f>
        <v>16</v>
      </c>
      <c r="G5" s="75">
        <f>'死傷災害（令和２年、業種・事故の型別）'!G5-'死傷災害（平成31年、業種・事故の型別）'!G5</f>
        <v>5</v>
      </c>
      <c r="H5" s="75">
        <f>'死傷災害（令和２年、業種・事故の型別）'!H5-'死傷災害（平成31年、業種・事故の型別）'!H5</f>
        <v>-58</v>
      </c>
      <c r="I5" s="75">
        <f>'死傷災害（令和２年、業種・事故の型別）'!I5-'死傷災害（平成31年、業種・事故の型別）'!I5</f>
        <v>-74</v>
      </c>
      <c r="J5" s="75">
        <f>'死傷災害（令和２年、業種・事故の型別）'!J5-'死傷災害（平成31年、業種・事故の型別）'!J5</f>
        <v>18</v>
      </c>
      <c r="K5" s="75">
        <f>'死傷災害（令和２年、業種・事故の型別）'!K5-'死傷災害（平成31年、業種・事故の型別）'!K5</f>
        <v>0</v>
      </c>
      <c r="L5" s="75">
        <f>'死傷災害（令和２年、業種・事故の型別）'!L5-'死傷災害（平成31年、業種・事故の型別）'!L5</f>
        <v>1</v>
      </c>
      <c r="M5" s="75">
        <f>'死傷災害（令和２年、業種・事故の型別）'!M5-'死傷災害（平成31年、業種・事故の型別）'!M5</f>
        <v>29</v>
      </c>
      <c r="N5" s="75">
        <f>'死傷災害（令和２年、業種・事故の型別）'!N5-'死傷災害（平成31年、業種・事故の型別）'!N5</f>
        <v>10</v>
      </c>
      <c r="O5" s="75">
        <f>'死傷災害（令和２年、業種・事故の型別）'!O5-'死傷災害（平成31年、業種・事故の型別）'!O5</f>
        <v>-4</v>
      </c>
      <c r="P5" s="75">
        <f>'死傷災害（令和２年、業種・事故の型別）'!P5-'死傷災害（平成31年、業種・事故の型別）'!P5</f>
        <v>-3</v>
      </c>
      <c r="Q5" s="75">
        <f>'死傷災害（令和２年、業種・事故の型別）'!Q5-'死傷災害（平成31年、業種・事故の型別）'!Q5</f>
        <v>-4</v>
      </c>
      <c r="R5" s="75">
        <f>'死傷災害（令和２年、業種・事故の型別）'!R5-'死傷災害（平成31年、業種・事故の型別）'!R5</f>
        <v>3</v>
      </c>
      <c r="S5" s="75">
        <f>'死傷災害（令和２年、業種・事故の型別）'!S5-'死傷災害（平成31年、業種・事故の型別）'!S5</f>
        <v>13</v>
      </c>
      <c r="T5" s="75">
        <f>'死傷災害（令和２年、業種・事故の型別）'!T5-'死傷災害（平成31年、業種・事故の型別）'!T5</f>
        <v>1</v>
      </c>
      <c r="U5" s="75">
        <f>'死傷災害（令和２年、業種・事故の型別）'!U5-'死傷災害（平成31年、業種・事故の型別）'!U5</f>
        <v>-4</v>
      </c>
      <c r="V5" s="75">
        <f>'死傷災害（令和２年、業種・事故の型別）'!V5-'死傷災害（平成31年、業種・事故の型別）'!V5</f>
        <v>7</v>
      </c>
      <c r="W5" s="75">
        <f>'死傷災害（令和２年、業種・事故の型別）'!W5-'死傷災害（平成31年、業種・事故の型別）'!W5</f>
        <v>-3</v>
      </c>
      <c r="X5" s="87">
        <f>'死傷災害（令和２年、業種・事故の型別）'!X5-'死傷災害（平成31年、業種・事故の型別）'!X5</f>
        <v>1</v>
      </c>
      <c r="Y5" s="95"/>
      <c r="Z5" s="95"/>
    </row>
    <row r="6" spans="1:26" ht="32.25" customHeight="1">
      <c r="A6" s="96"/>
      <c r="B6" s="74" t="s">
        <v>4</v>
      </c>
      <c r="C6" s="75">
        <f>'死傷災害（令和２年、業種・事故の型別）'!C6-'死傷災害（平成31年、業種・事故の型別）'!C6</f>
        <v>2</v>
      </c>
      <c r="D6" s="75">
        <f>'死傷災害（令和２年、業種・事故の型別）'!D6-'死傷災害（平成31年、業種・事故の型別）'!D6</f>
        <v>1</v>
      </c>
      <c r="E6" s="75">
        <f>'死傷災害（令和２年、業種・事故の型別）'!E6-'死傷災害（平成31年、業種・事故の型別）'!E6</f>
        <v>2</v>
      </c>
      <c r="F6" s="75">
        <f>'死傷災害（令和２年、業種・事故の型別）'!F6-'死傷災害（平成31年、業種・事故の型別）'!F6</f>
        <v>3</v>
      </c>
      <c r="G6" s="75">
        <f>'死傷災害（令和２年、業種・事故の型別）'!G6-'死傷災害（平成31年、業種・事故の型別）'!G6</f>
        <v>1</v>
      </c>
      <c r="H6" s="75">
        <f>'死傷災害（令和２年、業種・事故の型別）'!H6-'死傷災害（平成31年、業種・事故の型別）'!H6</f>
        <v>0</v>
      </c>
      <c r="I6" s="75">
        <f>'死傷災害（令和２年、業種・事故の型別）'!I6-'死傷災害（平成31年、業種・事故の型別）'!I6</f>
        <v>-7</v>
      </c>
      <c r="J6" s="75">
        <f>'死傷災害（令和２年、業種・事故の型別）'!J6-'死傷災害（平成31年、業種・事故の型別）'!J6</f>
        <v>0</v>
      </c>
      <c r="K6" s="75">
        <f>'死傷災害（令和２年、業種・事故の型別）'!K6-'死傷災害（平成31年、業種・事故の型別）'!K6</f>
        <v>-1</v>
      </c>
      <c r="L6" s="75">
        <f>'死傷災害（令和２年、業種・事故の型別）'!L6-'死傷災害（平成31年、業種・事故の型別）'!L6</f>
        <v>0</v>
      </c>
      <c r="M6" s="75">
        <f>'死傷災害（令和２年、業種・事故の型別）'!M6-'死傷災害（平成31年、業種・事故の型別）'!M6</f>
        <v>1</v>
      </c>
      <c r="N6" s="75">
        <f>'死傷災害（令和２年、業種・事故の型別）'!N6-'死傷災害（平成31年、業種・事故の型別）'!N6</f>
        <v>1</v>
      </c>
      <c r="O6" s="75">
        <f>'死傷災害（令和２年、業種・事故の型別）'!O6-'死傷災害（平成31年、業種・事故の型別）'!O6</f>
        <v>0</v>
      </c>
      <c r="P6" s="75">
        <f>'死傷災害（令和２年、業種・事故の型別）'!P6-'死傷災害（平成31年、業種・事故の型別）'!P6</f>
        <v>0</v>
      </c>
      <c r="Q6" s="75">
        <f>'死傷災害（令和２年、業種・事故の型別）'!Q6-'死傷災害（平成31年、業種・事故の型別）'!Q6</f>
        <v>0</v>
      </c>
      <c r="R6" s="75">
        <f>'死傷災害（令和２年、業種・事故の型別）'!R6-'死傷災害（平成31年、業種・事故の型別）'!R6</f>
        <v>0</v>
      </c>
      <c r="S6" s="75">
        <f>'死傷災害（令和２年、業種・事故の型別）'!S6-'死傷災害（平成31年、業種・事故の型別）'!S6</f>
        <v>2</v>
      </c>
      <c r="T6" s="75">
        <f>'死傷災害（令和２年、業種・事故の型別）'!T6-'死傷災害（平成31年、業種・事故の型別）'!T6</f>
        <v>0</v>
      </c>
      <c r="U6" s="75">
        <f>'死傷災害（令和２年、業種・事故の型別）'!U6-'死傷災害（平成31年、業種・事故の型別）'!U6</f>
        <v>-4</v>
      </c>
      <c r="V6" s="75">
        <f>'死傷災害（令和２年、業種・事故の型別）'!V6-'死傷災害（平成31年、業種・事故の型別）'!V6</f>
        <v>0</v>
      </c>
      <c r="W6" s="75">
        <f>'死傷災害（令和２年、業種・事故の型別）'!W6-'死傷災害（平成31年、業種・事故の型別）'!W6</f>
        <v>0</v>
      </c>
      <c r="X6" s="87">
        <f>'死傷災害（令和２年、業種・事故の型別）'!X6-'死傷災害（平成31年、業種・事故の型別）'!X6</f>
        <v>1</v>
      </c>
      <c r="Y6" s="95"/>
      <c r="Z6" s="95"/>
    </row>
    <row r="7" spans="1:26" ht="32.25" customHeight="1">
      <c r="A7" s="96"/>
      <c r="B7" s="74" t="s">
        <v>5</v>
      </c>
      <c r="C7" s="75">
        <f>'死傷災害（令和２年、業種・事故の型別）'!C7-'死傷災害（平成31年、業種・事故の型別）'!C7</f>
        <v>-67</v>
      </c>
      <c r="D7" s="75">
        <f>'死傷災害（令和２年、業種・事故の型別）'!D7-'死傷災害（平成31年、業種・事故の型別）'!D7</f>
        <v>4</v>
      </c>
      <c r="E7" s="75">
        <f>'死傷災害（令和２年、業種・事故の型別）'!E7-'死傷災害（平成31年、業種・事故の型別）'!E7</f>
        <v>22</v>
      </c>
      <c r="F7" s="75">
        <f>'死傷災害（令和２年、業種・事故の型別）'!F7-'死傷災害（平成31年、業種・事故の型別）'!F7</f>
        <v>31</v>
      </c>
      <c r="G7" s="75">
        <f>'死傷災害（令和２年、業種・事故の型別）'!G7-'死傷災害（平成31年、業種・事故の型別）'!G7</f>
        <v>4</v>
      </c>
      <c r="H7" s="75">
        <f>'死傷災害（令和２年、業種・事故の型別）'!H7-'死傷災害（平成31年、業種・事故の型別）'!H7</f>
        <v>6</v>
      </c>
      <c r="I7" s="75">
        <f>'死傷災害（令和２年、業種・事故の型別）'!I7-'死傷災害（平成31年、業種・事故の型別）'!I7</f>
        <v>23</v>
      </c>
      <c r="J7" s="75">
        <f>'死傷災害（令和２年、業種・事故の型別）'!J7-'死傷災害（平成31年、業種・事故の型別）'!J7</f>
        <v>35</v>
      </c>
      <c r="K7" s="75">
        <f>'死傷災害（令和２年、業種・事故の型別）'!K7-'死傷災害（平成31年、業種・事故の型別）'!K7</f>
        <v>11</v>
      </c>
      <c r="L7" s="75">
        <f>'死傷災害（令和２年、業種・事故の型別）'!L7-'死傷災害（平成31年、業種・事故の型別）'!L7</f>
        <v>1</v>
      </c>
      <c r="M7" s="75">
        <f>'死傷災害（令和２年、業種・事故の型別）'!M7-'死傷災害（平成31年、業種・事故の型別）'!M7</f>
        <v>-5</v>
      </c>
      <c r="N7" s="75">
        <f>'死傷災害（令和２年、業種・事故の型別）'!N7-'死傷災害（平成31年、業種・事故の型別）'!N7</f>
        <v>-6</v>
      </c>
      <c r="O7" s="75">
        <f>'死傷災害（令和２年、業種・事故の型別）'!O7-'死傷災害（平成31年、業種・事故の型別）'!O7</f>
        <v>1</v>
      </c>
      <c r="P7" s="75">
        <f>'死傷災害（令和２年、業種・事故の型別）'!P7-'死傷災害（平成31年、業種・事故の型別）'!P7</f>
        <v>-1</v>
      </c>
      <c r="Q7" s="75">
        <f>'死傷災害（令和２年、業種・事故の型別）'!Q7-'死傷災害（平成31年、業種・事故の型別）'!Q7</f>
        <v>2</v>
      </c>
      <c r="R7" s="75">
        <f>'死傷災害（令和２年、業種・事故の型別）'!R7-'死傷災害（平成31年、業種・事故の型別）'!R7</f>
        <v>2</v>
      </c>
      <c r="S7" s="75">
        <f>'死傷災害（令和２年、業種・事故の型別）'!S7-'死傷災害（平成31年、業種・事故の型別）'!S7</f>
        <v>-5</v>
      </c>
      <c r="T7" s="75">
        <f>'死傷災害（令和２年、業種・事故の型別）'!T7-'死傷災害（平成31年、業種・事故の型別）'!T7</f>
        <v>-2</v>
      </c>
      <c r="U7" s="75">
        <f>'死傷災害（令和２年、業種・事故の型別）'!U7-'死傷災害（平成31年、業種・事故の型別）'!U7</f>
        <v>24</v>
      </c>
      <c r="V7" s="75">
        <f>'死傷災害（令和２年、業種・事故の型別）'!V7-'死傷災害（平成31年、業種・事故の型別）'!V7</f>
        <v>-1</v>
      </c>
      <c r="W7" s="75">
        <f>'死傷災害（令和２年、業種・事故の型別）'!W7-'死傷災害（平成31年、業種・事故の型別）'!W7</f>
        <v>-3</v>
      </c>
      <c r="X7" s="87">
        <f>'死傷災害（令和２年、業種・事故の型別）'!X7-'死傷災害（平成31年、業種・事故の型別）'!X7</f>
        <v>76</v>
      </c>
      <c r="Y7" s="95"/>
      <c r="Z7" s="95"/>
    </row>
    <row r="8" spans="1:26" ht="32.25" customHeight="1">
      <c r="A8" s="96"/>
      <c r="B8" s="79" t="s">
        <v>226</v>
      </c>
      <c r="C8" s="75">
        <f>'死傷災害（令和２年、業種・事故の型別）'!C8-'死傷災害（平成31年、業種・事故の型別）'!C8</f>
        <v>-14</v>
      </c>
      <c r="D8" s="75">
        <f>'死傷災害（令和２年、業種・事故の型別）'!D8-'死傷災害（平成31年、業種・事故の型別）'!D8</f>
        <v>0</v>
      </c>
      <c r="E8" s="75">
        <f>'死傷災害（令和２年、業種・事故の型別）'!E8-'死傷災害（平成31年、業種・事故の型別）'!E8</f>
        <v>-8</v>
      </c>
      <c r="F8" s="75">
        <f>'死傷災害（令和２年、業種・事故の型別）'!F8-'死傷災害（平成31年、業種・事故の型別）'!F8</f>
        <v>9</v>
      </c>
      <c r="G8" s="75">
        <f>'死傷災害（令和２年、業種・事故の型別）'!G8-'死傷災害（平成31年、業種・事故の型別）'!G8</f>
        <v>-3</v>
      </c>
      <c r="H8" s="75">
        <f>'死傷災害（令和２年、業種・事故の型別）'!H8-'死傷災害（平成31年、業種・事故の型別）'!H8</f>
        <v>4</v>
      </c>
      <c r="I8" s="75">
        <f>'死傷災害（令和２年、業種・事故の型別）'!I8-'死傷災害（平成31年、業種・事故の型別）'!I8</f>
        <v>10</v>
      </c>
      <c r="J8" s="75">
        <f>'死傷災害（令和２年、業種・事故の型別）'!J8-'死傷災害（平成31年、業種・事故の型別）'!J8</f>
        <v>0</v>
      </c>
      <c r="K8" s="75">
        <f>'死傷災害（令和２年、業種・事故の型別）'!K8-'死傷災害（平成31年、業種・事故の型別）'!K8</f>
        <v>0</v>
      </c>
      <c r="L8" s="75">
        <f>'死傷災害（令和２年、業種・事故の型別）'!L8-'死傷災害（平成31年、業種・事故の型別）'!L8</f>
        <v>0</v>
      </c>
      <c r="M8" s="75">
        <f>'死傷災害（令和２年、業種・事故の型別）'!M8-'死傷災害（平成31年、業種・事故の型別）'!M8</f>
        <v>0</v>
      </c>
      <c r="N8" s="75">
        <f>'死傷災害（令和２年、業種・事故の型別）'!N8-'死傷災害（平成31年、業種・事故の型別）'!N8</f>
        <v>4</v>
      </c>
      <c r="O8" s="75">
        <f>'死傷災害（令和２年、業種・事故の型別）'!O8-'死傷災害（平成31年、業種・事故の型別）'!O8</f>
        <v>1</v>
      </c>
      <c r="P8" s="75">
        <f>'死傷災害（令和２年、業種・事故の型別）'!P8-'死傷災害（平成31年、業種・事故の型別）'!P8</f>
        <v>0</v>
      </c>
      <c r="Q8" s="75">
        <f>'死傷災害（令和２年、業種・事故の型別）'!Q8-'死傷災害（平成31年、業種・事故の型別）'!Q8</f>
        <v>-1</v>
      </c>
      <c r="R8" s="75">
        <f>'死傷災害（令和２年、業種・事故の型別）'!R8-'死傷災害（平成31年、業種・事故の型別）'!R8</f>
        <v>1</v>
      </c>
      <c r="S8" s="75">
        <f>'死傷災害（令和２年、業種・事故の型別）'!S8-'死傷災害（平成31年、業種・事故の型別）'!S8</f>
        <v>-14</v>
      </c>
      <c r="T8" s="75">
        <f>'死傷災害（令和２年、業種・事故の型別）'!T8-'死傷災害（平成31年、業種・事故の型別）'!T8</f>
        <v>0</v>
      </c>
      <c r="U8" s="75">
        <f>'死傷災害（令和２年、業種・事故の型別）'!U8-'死傷災害（平成31年、業種・事故の型別）'!U8</f>
        <v>5</v>
      </c>
      <c r="V8" s="75">
        <f>'死傷災害（令和２年、業種・事故の型別）'!V8-'死傷災害（平成31年、業種・事故の型別）'!V8</f>
        <v>-1</v>
      </c>
      <c r="W8" s="75">
        <f>'死傷災害（令和２年、業種・事故の型別）'!W8-'死傷災害（平成31年、業種・事故の型別）'!W8</f>
        <v>2</v>
      </c>
      <c r="X8" s="87">
        <f>'死傷災害（令和２年、業種・事故の型別）'!X8-'死傷災害（平成31年、業種・事故の型別）'!X8</f>
        <v>-5</v>
      </c>
      <c r="Y8" s="95"/>
      <c r="Z8" s="95"/>
    </row>
    <row r="9" spans="1:26" ht="32.25" customHeight="1">
      <c r="A9" s="96"/>
      <c r="B9" s="79" t="s">
        <v>219</v>
      </c>
      <c r="C9" s="75">
        <f>'死傷災害（令和２年、業種・事故の型別）'!C9-'死傷災害（平成31年、業種・事故の型別）'!C9</f>
        <v>49</v>
      </c>
      <c r="D9" s="75">
        <f>'死傷災害（令和２年、業種・事故の型別）'!D9-'死傷災害（平成31年、業種・事故の型別）'!D9</f>
        <v>30</v>
      </c>
      <c r="E9" s="75">
        <f>'死傷災害（令和２年、業種・事故の型別）'!E9-'死傷災害（平成31年、業種・事故の型別）'!E9</f>
        <v>20</v>
      </c>
      <c r="F9" s="75">
        <f>'死傷災害（令和２年、業種・事故の型別）'!F9-'死傷災害（平成31年、業種・事故の型別）'!F9</f>
        <v>-18</v>
      </c>
      <c r="G9" s="75">
        <f>'死傷災害（令和２年、業種・事故の型別）'!G9-'死傷災害（平成31年、業種・事故の型別）'!G9</f>
        <v>7</v>
      </c>
      <c r="H9" s="75">
        <f>'死傷災害（令和２年、業種・事故の型別）'!H9-'死傷災害（平成31年、業種・事故の型別）'!H9</f>
        <v>16</v>
      </c>
      <c r="I9" s="75">
        <f>'死傷災害（令和２年、業種・事故の型別）'!I9-'死傷災害（平成31年、業種・事故の型別）'!I9</f>
        <v>7</v>
      </c>
      <c r="J9" s="75">
        <f>'死傷災害（令和２年、業種・事故の型別）'!J9-'死傷災害（平成31年、業種・事故の型別）'!J9</f>
        <v>16</v>
      </c>
      <c r="K9" s="75">
        <f>'死傷災害（令和２年、業種・事故の型別）'!K9-'死傷災害（平成31年、業種・事故の型別）'!K9</f>
        <v>5</v>
      </c>
      <c r="L9" s="75">
        <f>'死傷災害（令和２年、業種・事故の型別）'!L9-'死傷災害（平成31年、業種・事故の型別）'!L9</f>
        <v>-1</v>
      </c>
      <c r="M9" s="75">
        <f>'死傷災害（令和２年、業種・事故の型別）'!M9-'死傷災害（平成31年、業種・事故の型別）'!M9</f>
        <v>3</v>
      </c>
      <c r="N9" s="75">
        <f>'死傷災害（令和２年、業種・事故の型別）'!N9-'死傷災害（平成31年、業種・事故の型別）'!N9</f>
        <v>4</v>
      </c>
      <c r="O9" s="75">
        <f>'死傷災害（令和２年、業種・事故の型別）'!O9-'死傷災害（平成31年、業種・事故の型別）'!O9</f>
        <v>1</v>
      </c>
      <c r="P9" s="75">
        <f>'死傷災害（令和２年、業種・事故の型別）'!P9-'死傷災害（平成31年、業種・事故の型別）'!P9</f>
        <v>1</v>
      </c>
      <c r="Q9" s="75">
        <f>'死傷災害（令和２年、業種・事故の型別）'!Q9-'死傷災害（平成31年、業種・事故の型別）'!Q9</f>
        <v>-3</v>
      </c>
      <c r="R9" s="75">
        <f>'死傷災害（令和２年、業種・事故の型別）'!R9-'死傷災害（平成31年、業種・事故の型別）'!R9</f>
        <v>0</v>
      </c>
      <c r="S9" s="75">
        <f>'死傷災害（令和２年、業種・事故の型別）'!S9-'死傷災害（平成31年、業種・事故の型別）'!S9</f>
        <v>6</v>
      </c>
      <c r="T9" s="75">
        <f>'死傷災害（令和２年、業種・事故の型別）'!T9-'死傷災害（平成31年、業種・事故の型別）'!T9</f>
        <v>2</v>
      </c>
      <c r="U9" s="75">
        <f>'死傷災害（令和２年、業種・事故の型別）'!U9-'死傷災害（平成31年、業種・事故の型別）'!U9</f>
        <v>55</v>
      </c>
      <c r="V9" s="75">
        <f>'死傷災害（令和２年、業種・事故の型別）'!V9-'死傷災害（平成31年、業種・事故の型別）'!V9</f>
        <v>4</v>
      </c>
      <c r="W9" s="75">
        <f>'死傷災害（令和２年、業種・事故の型別）'!W9-'死傷災害（平成31年、業種・事故の型別）'!W9</f>
        <v>0</v>
      </c>
      <c r="X9" s="87">
        <f>'死傷災害（令和２年、業種・事故の型別）'!X9-'死傷災害（平成31年、業種・事故の型別）'!X9</f>
        <v>204</v>
      </c>
      <c r="Y9" s="95"/>
      <c r="Z9" s="95"/>
    </row>
    <row r="10" spans="1:26" ht="32.25" customHeight="1">
      <c r="A10" s="96"/>
      <c r="B10" s="79" t="s">
        <v>205</v>
      </c>
      <c r="C10" s="75">
        <f>'死傷災害（令和２年、業種・事故の型別）'!C10-'死傷災害（平成31年、業種・事故の型別）'!C10</f>
        <v>-14</v>
      </c>
      <c r="D10" s="75">
        <f>'死傷災害（令和２年、業種・事故の型別）'!D10-'死傷災害（平成31年、業種・事故の型別）'!D10</f>
        <v>-3</v>
      </c>
      <c r="E10" s="75">
        <f>'死傷災害（令和２年、業種・事故の型別）'!E10-'死傷災害（平成31年、業種・事故の型別）'!E10</f>
        <v>7</v>
      </c>
      <c r="F10" s="75">
        <f>'死傷災害（令和２年、業種・事故の型別）'!F10-'死傷災害（平成31年、業種・事故の型別）'!F10</f>
        <v>3</v>
      </c>
      <c r="G10" s="75">
        <f>'死傷災害（令和２年、業種・事故の型別）'!G10-'死傷災害（平成31年、業種・事故の型別）'!G10</f>
        <v>0</v>
      </c>
      <c r="H10" s="75">
        <f>'死傷災害（令和２年、業種・事故の型別）'!H10-'死傷災害（平成31年、業種・事故の型別）'!H10</f>
        <v>1</v>
      </c>
      <c r="I10" s="75">
        <f>'死傷災害（令和２年、業種・事故の型別）'!I10-'死傷災害（平成31年、業種・事故の型別）'!I10</f>
        <v>-8</v>
      </c>
      <c r="J10" s="75">
        <f>'死傷災害（令和２年、業種・事故の型別）'!J10-'死傷災害（平成31年、業種・事故の型別）'!J10</f>
        <v>1</v>
      </c>
      <c r="K10" s="75">
        <f>'死傷災害（令和２年、業種・事故の型別）'!K10-'死傷災害（平成31年、業種・事故の型別）'!K10</f>
        <v>2</v>
      </c>
      <c r="L10" s="75">
        <f>'死傷災害（令和２年、業種・事故の型別）'!L10-'死傷災害（平成31年、業種・事故の型別）'!L10</f>
        <v>0</v>
      </c>
      <c r="M10" s="75">
        <f>'死傷災害（令和２年、業種・事故の型別）'!M10-'死傷災害（平成31年、業種・事故の型別）'!M10</f>
        <v>0</v>
      </c>
      <c r="N10" s="75">
        <f>'死傷災害（令和２年、業種・事故の型別）'!N10-'死傷災害（平成31年、業種・事故の型別）'!N10</f>
        <v>0</v>
      </c>
      <c r="O10" s="75">
        <f>'死傷災害（令和２年、業種・事故の型別）'!O10-'死傷災害（平成31年、業種・事故の型別）'!O10</f>
        <v>0</v>
      </c>
      <c r="P10" s="75">
        <f>'死傷災害（令和２年、業種・事故の型別）'!P10-'死傷災害（平成31年、業種・事故の型別）'!P10</f>
        <v>0</v>
      </c>
      <c r="Q10" s="75">
        <f>'死傷災害（令和２年、業種・事故の型別）'!Q10-'死傷災害（平成31年、業種・事故の型別）'!Q10</f>
        <v>0</v>
      </c>
      <c r="R10" s="75">
        <f>'死傷災害（令和２年、業種・事故の型別）'!R10-'死傷災害（平成31年、業種・事故の型別）'!R10</f>
        <v>-2</v>
      </c>
      <c r="S10" s="75">
        <f>'死傷災害（令和２年、業種・事故の型別）'!S10-'死傷災害（平成31年、業種・事故の型別）'!S10</f>
        <v>-9</v>
      </c>
      <c r="T10" s="75">
        <f>'死傷災害（令和２年、業種・事故の型別）'!T10-'死傷災害（平成31年、業種・事故の型別）'!T10</f>
        <v>0</v>
      </c>
      <c r="U10" s="75">
        <f>'死傷災害（令和２年、業種・事故の型別）'!U10-'死傷災害（平成31年、業種・事故の型別）'!U10</f>
        <v>0</v>
      </c>
      <c r="V10" s="75">
        <f>'死傷災害（令和２年、業種・事故の型別）'!V10-'死傷災害（平成31年、業種・事故の型別）'!V10</f>
        <v>-1</v>
      </c>
      <c r="W10" s="75">
        <f>'死傷災害（令和２年、業種・事故の型別）'!W10-'死傷災害（平成31年、業種・事故の型別）'!W10</f>
        <v>0</v>
      </c>
      <c r="X10" s="87">
        <f>'死傷災害（令和２年、業種・事故の型別）'!X10-'死傷災害（平成31年、業種・事故の型別）'!X10</f>
        <v>-23</v>
      </c>
      <c r="Y10" s="95"/>
      <c r="Z10" s="95"/>
    </row>
    <row r="11" spans="1:26" ht="32.25" customHeight="1">
      <c r="A11" s="96"/>
      <c r="B11" s="74" t="s">
        <v>6</v>
      </c>
      <c r="C11" s="75">
        <f>'死傷災害（令和２年、業種・事故の型別）'!C11-'死傷災害（平成31年、業種・事故の型別）'!C11</f>
        <v>-8</v>
      </c>
      <c r="D11" s="75">
        <f>'死傷災害（令和２年、業種・事故の型別）'!D11-'死傷災害（平成31年、業種・事故の型別）'!D11</f>
        <v>-21</v>
      </c>
      <c r="E11" s="75">
        <f>'死傷災害（令和２年、業種・事故の型別）'!E11-'死傷災害（平成31年、業種・事故の型別）'!E11</f>
        <v>0</v>
      </c>
      <c r="F11" s="75">
        <f>'死傷災害（令和２年、業種・事故の型別）'!F11-'死傷災害（平成31年、業種・事故の型別）'!F11</f>
        <v>0</v>
      </c>
      <c r="G11" s="75">
        <f>'死傷災害（令和２年、業種・事故の型別）'!G11-'死傷災害（平成31年、業種・事故の型別）'!G11</f>
        <v>6</v>
      </c>
      <c r="H11" s="75">
        <f>'死傷災害（令和２年、業種・事故の型別）'!H11-'死傷災害（平成31年、業種・事故の型別）'!H11</f>
        <v>9</v>
      </c>
      <c r="I11" s="75">
        <f>'死傷災害（令和２年、業種・事故の型別）'!I11-'死傷災害（平成31年、業種・事故の型別）'!I11</f>
        <v>12</v>
      </c>
      <c r="J11" s="75">
        <f>'死傷災害（令和２年、業種・事故の型別）'!J11-'死傷災害（平成31年、業種・事故の型別）'!J11</f>
        <v>2</v>
      </c>
      <c r="K11" s="75">
        <f>'死傷災害（令和２年、業種・事故の型別）'!K11-'死傷災害（平成31年、業種・事故の型別）'!K11</f>
        <v>-4</v>
      </c>
      <c r="L11" s="75">
        <f>'死傷災害（令和２年、業種・事故の型別）'!L11-'死傷災害（平成31年、業種・事故の型別）'!L11</f>
        <v>0</v>
      </c>
      <c r="M11" s="75">
        <f>'死傷災害（令和２年、業種・事故の型別）'!M11-'死傷災害（平成31年、業種・事故の型別）'!M11</f>
        <v>1</v>
      </c>
      <c r="N11" s="75">
        <f>'死傷災害（令和２年、業種・事故の型別）'!N11-'死傷災害（平成31年、業種・事故の型別）'!N11</f>
        <v>-1</v>
      </c>
      <c r="O11" s="75">
        <f>'死傷災害（令和２年、業種・事故の型別）'!O11-'死傷災害（平成31年、業種・事故の型別）'!O11</f>
        <v>0</v>
      </c>
      <c r="P11" s="75">
        <f>'死傷災害（令和２年、業種・事故の型別）'!P11-'死傷災害（平成31年、業種・事故の型別）'!P11</f>
        <v>0</v>
      </c>
      <c r="Q11" s="75">
        <f>'死傷災害（令和２年、業種・事故の型別）'!Q11-'死傷災害（平成31年、業種・事故の型別）'!Q11</f>
        <v>0</v>
      </c>
      <c r="R11" s="75">
        <f>'死傷災害（令和２年、業種・事故の型別）'!R11-'死傷災害（平成31年、業種・事故の型別）'!R11</f>
        <v>0</v>
      </c>
      <c r="S11" s="75">
        <f>'死傷災害（令和２年、業種・事故の型別）'!S11-'死傷災害（平成31年、業種・事故の型別）'!S11</f>
        <v>6</v>
      </c>
      <c r="T11" s="75">
        <f>'死傷災害（令和２年、業種・事故の型別）'!T11-'死傷災害（平成31年、業種・事故の型別）'!T11</f>
        <v>-1</v>
      </c>
      <c r="U11" s="75">
        <f>'死傷災害（令和２年、業種・事故の型別）'!U11-'死傷災害（平成31年、業種・事故の型別）'!U11</f>
        <v>4</v>
      </c>
      <c r="V11" s="75">
        <f>'死傷災害（令和２年、業種・事故の型別）'!V11-'死傷災害（平成31年、業種・事故の型別）'!V11</f>
        <v>0</v>
      </c>
      <c r="W11" s="75">
        <f>'死傷災害（令和２年、業種・事故の型別）'!W11-'死傷災害（平成31年、業種・事故の型別）'!W11</f>
        <v>-1</v>
      </c>
      <c r="X11" s="87">
        <f>'死傷災害（令和２年、業種・事故の型別）'!X11-'死傷災害（平成31年、業種・事故の型別）'!X11</f>
        <v>4</v>
      </c>
      <c r="Y11" s="95"/>
      <c r="Z11" s="95"/>
    </row>
    <row r="12" spans="1:26" ht="32.25" customHeight="1">
      <c r="A12" s="102"/>
      <c r="B12" s="107" t="s">
        <v>190</v>
      </c>
      <c r="C12" s="75">
        <f>'死傷災害（令和２年、業種・事故の型別）'!C12-'死傷災害（平成31年、業種・事故の型別）'!C12</f>
        <v>14</v>
      </c>
      <c r="D12" s="75">
        <f>'死傷災害（令和２年、業種・事故の型別）'!D12-'死傷災害（平成31年、業種・事故の型別）'!D12</f>
        <v>-12</v>
      </c>
      <c r="E12" s="75">
        <f>'死傷災害（令和２年、業種・事故の型別）'!E12-'死傷災害（平成31年、業種・事故の型別）'!E12</f>
        <v>-1</v>
      </c>
      <c r="F12" s="75">
        <f>'死傷災害（令和２年、業種・事故の型別）'!F12-'死傷災害（平成31年、業種・事故の型別）'!F12</f>
        <v>0</v>
      </c>
      <c r="G12" s="75">
        <f>'死傷災害（令和２年、業種・事故の型別）'!G12-'死傷災害（平成31年、業種・事故の型別）'!G12</f>
        <v>-3</v>
      </c>
      <c r="H12" s="75">
        <f>'死傷災害（令和２年、業種・事故の型別）'!H12-'死傷災害（平成31年、業種・事故の型別）'!H12</f>
        <v>29</v>
      </c>
      <c r="I12" s="75">
        <f>'死傷災害（令和２年、業種・事故の型別）'!I12-'死傷災害（平成31年、業種・事故の型別）'!I12</f>
        <v>1</v>
      </c>
      <c r="J12" s="75">
        <f>'死傷災害（令和２年、業種・事故の型別）'!J12-'死傷災害（平成31年、業種・事故の型別）'!J12</f>
        <v>32</v>
      </c>
      <c r="K12" s="75">
        <f>'死傷災害（令和２年、業種・事故の型別）'!K12-'死傷災害（平成31年、業種・事故の型別）'!K12</f>
        <v>0</v>
      </c>
      <c r="L12" s="75">
        <f>'死傷災害（令和２年、業種・事故の型別）'!L12-'死傷災害（平成31年、業種・事故の型別）'!L12</f>
        <v>1</v>
      </c>
      <c r="M12" s="75">
        <f>'死傷災害（令和２年、業種・事故の型別）'!M12-'死傷災害（平成31年、業種・事故の型別）'!M12</f>
        <v>-2</v>
      </c>
      <c r="N12" s="75">
        <f>'死傷災害（令和２年、業種・事故の型別）'!N12-'死傷災害（平成31年、業種・事故の型別）'!N12</f>
        <v>2</v>
      </c>
      <c r="O12" s="75">
        <f>'死傷災害（令和２年、業種・事故の型別）'!O12-'死傷災害（平成31年、業種・事故の型別）'!O12</f>
        <v>0</v>
      </c>
      <c r="P12" s="75">
        <f>'死傷災害（令和２年、業種・事故の型別）'!P12-'死傷災害（平成31年、業種・事故の型別）'!P12</f>
        <v>0</v>
      </c>
      <c r="Q12" s="75">
        <f>'死傷災害（令和２年、業種・事故の型別）'!Q12-'死傷災害（平成31年、業種・事故の型別）'!Q12</f>
        <v>0</v>
      </c>
      <c r="R12" s="75">
        <f>'死傷災害（令和２年、業種・事故の型別）'!R12-'死傷災害（平成31年、業種・事故の型別）'!R12</f>
        <v>-1</v>
      </c>
      <c r="S12" s="75">
        <f>'死傷災害（令和２年、業種・事故の型別）'!S12-'死傷災害（平成31年、業種・事故の型別）'!S12</f>
        <v>6</v>
      </c>
      <c r="T12" s="75">
        <f>'死傷災害（令和２年、業種・事故の型別）'!T12-'死傷災害（平成31年、業種・事故の型別）'!T12</f>
        <v>-1</v>
      </c>
      <c r="U12" s="75">
        <f>'死傷災害（令和２年、業種・事故の型別）'!U12-'死傷災害（平成31年、業種・事故の型別）'!U12</f>
        <v>21</v>
      </c>
      <c r="V12" s="75">
        <f>'死傷災害（令和２年、業種・事故の型別）'!V12-'死傷災害（平成31年、業種・事故の型別）'!V12</f>
        <v>-3</v>
      </c>
      <c r="W12" s="75">
        <f>'死傷災害（令和２年、業種・事故の型別）'!W12-'死傷災害（平成31年、業種・事故の型別）'!W12</f>
        <v>0</v>
      </c>
      <c r="X12" s="87">
        <f>'死傷災害（令和２年、業種・事故の型別）'!X12-'死傷災害（平成31年、業種・事故の型別）'!X12</f>
        <v>83</v>
      </c>
      <c r="Y12" s="95"/>
      <c r="Z12" s="95"/>
    </row>
    <row r="13" spans="1:26" ht="32.25" customHeight="1" thickBot="1">
      <c r="A13" s="99"/>
      <c r="B13" s="80" t="s">
        <v>184</v>
      </c>
      <c r="C13" s="81">
        <f>'死傷災害（令和２年、業種・事故の型別）'!C13-'死傷災害（平成31年、業種・事故の型別）'!C13</f>
        <v>17</v>
      </c>
      <c r="D13" s="81">
        <f>'死傷災害（令和２年、業種・事故の型別）'!D13-'死傷災害（平成31年、業種・事故の型別）'!D13</f>
        <v>67</v>
      </c>
      <c r="E13" s="81">
        <f>'死傷災害（令和２年、業種・事故の型別）'!E13-'死傷災害（平成31年、業種・事故の型別）'!E13</f>
        <v>20</v>
      </c>
      <c r="F13" s="81">
        <f>'死傷災害（令和２年、業種・事故の型別）'!F13-'死傷災害（平成31年、業種・事故の型別）'!F13</f>
        <v>4</v>
      </c>
      <c r="G13" s="81">
        <f>'死傷災害（令和２年、業種・事故の型別）'!G13-'死傷災害（平成31年、業種・事故の型別）'!G13</f>
        <v>-5</v>
      </c>
      <c r="H13" s="81">
        <f>'死傷災害（令和２年、業種・事故の型別）'!H13-'死傷災害（平成31年、業種・事故の型別）'!H13</f>
        <v>1</v>
      </c>
      <c r="I13" s="81">
        <f>'死傷災害（令和２年、業種・事故の型別）'!I13-'死傷災害（平成31年、業種・事故の型別）'!I13</f>
        <v>-35</v>
      </c>
      <c r="J13" s="81">
        <f>'死傷災害（令和２年、業種・事故の型別）'!J13-'死傷災害（平成31年、業種・事故の型別）'!J13</f>
        <v>-50</v>
      </c>
      <c r="K13" s="81">
        <f>'死傷災害（令和２年、業種・事故の型別）'!K13-'死傷災害（平成31年、業種・事故の型別）'!K13</f>
        <v>6</v>
      </c>
      <c r="L13" s="81">
        <f>'死傷災害（令和２年、業種・事故の型別）'!L13-'死傷災害（平成31年、業種・事故の型別）'!L13</f>
        <v>-3</v>
      </c>
      <c r="M13" s="81">
        <f>'死傷災害（令和２年、業種・事故の型別）'!M13-'死傷災害（平成31年、業種・事故の型別）'!M13</f>
        <v>-17</v>
      </c>
      <c r="N13" s="81">
        <f>'死傷災害（令和２年、業種・事故の型別）'!N13-'死傷災害（平成31年、業種・事故の型別）'!N13</f>
        <v>-9</v>
      </c>
      <c r="O13" s="81">
        <f>'死傷災害（令和２年、業種・事故の型別）'!O13-'死傷災害（平成31年、業種・事故の型別）'!O13</f>
        <v>-2</v>
      </c>
      <c r="P13" s="81">
        <f>'死傷災害（令和２年、業種・事故の型別）'!P13-'死傷災害（平成31年、業種・事故の型別）'!P13</f>
        <v>4</v>
      </c>
      <c r="Q13" s="81">
        <f>'死傷災害（令和２年、業種・事故の型別）'!Q13-'死傷災害（平成31年、業種・事故の型別）'!Q13</f>
        <v>4</v>
      </c>
      <c r="R13" s="81">
        <f>'死傷災害（令和２年、業種・事故の型別）'!R13-'死傷災害（平成31年、業種・事故の型別）'!R13</f>
        <v>-3</v>
      </c>
      <c r="S13" s="81">
        <f>'死傷災害（令和２年、業種・事故の型別）'!S13-'死傷災害（平成31年、業種・事故の型別）'!S13</f>
        <v>-64</v>
      </c>
      <c r="T13" s="81">
        <f>'死傷災害（令和２年、業種・事故の型別）'!T13-'死傷災害（平成31年、業種・事故の型別）'!T13</f>
        <v>2</v>
      </c>
      <c r="U13" s="81">
        <f>'死傷災害（令和２年、業種・事故の型別）'!U13-'死傷災害（平成31年、業種・事故の型別）'!U13</f>
        <v>111</v>
      </c>
      <c r="V13" s="81">
        <f>'死傷災害（令和２年、業種・事故の型別）'!V13-'死傷災害（平成31年、業種・事故の型別）'!V13</f>
        <v>8</v>
      </c>
      <c r="W13" s="81">
        <f>'死傷災害（令和２年、業種・事故の型別）'!W13-'死傷災害（平成31年、業種・事故の型別）'!W13</f>
        <v>-13</v>
      </c>
      <c r="X13" s="162">
        <f>'死傷災害（令和２年、業種・事故の型別）'!X13-'死傷災害（平成31年、業種・事故の型別）'!X13</f>
        <v>43</v>
      </c>
      <c r="Y13" s="95"/>
      <c r="Z13" s="95"/>
    </row>
    <row r="14" spans="1:26">
      <c r="B14" s="83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26" ht="17.25">
      <c r="B15" s="69" t="s">
        <v>200</v>
      </c>
    </row>
    <row r="16" spans="1:26" ht="17.25">
      <c r="B16" s="70"/>
    </row>
    <row r="20" spans="1:26" ht="18.75">
      <c r="B20" s="296" t="s">
        <v>202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106" t="s">
        <v>191</v>
      </c>
      <c r="X21" s="66" t="str">
        <f>X2</f>
        <v>（令和２年５月７日現在）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203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204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163">
        <f>'死傷災害（令和２年、業種・事故の型別）'!C23-'死傷災害（平成31年、業種・事故の型別）'!C23</f>
        <v>-6</v>
      </c>
      <c r="D23" s="163">
        <f>'死傷災害（令和２年、業種・事故の型別）'!D23-'死傷災害（平成31年、業種・事故の型別）'!D23</f>
        <v>-45</v>
      </c>
      <c r="E23" s="163">
        <f>'死傷災害（令和２年、業種・事故の型別）'!E23-'死傷災害（平成31年、業種・事故の型別）'!E23</f>
        <v>-34</v>
      </c>
      <c r="F23" s="163">
        <f>'死傷災害（令和２年、業種・事故の型別）'!F23-'死傷災害（平成31年、業種・事故の型別）'!F23</f>
        <v>-7</v>
      </c>
      <c r="G23" s="163">
        <f>'死傷災害（令和２年、業種・事故の型別）'!G23-'死傷災害（平成31年、業種・事故の型別）'!G23</f>
        <v>-4</v>
      </c>
      <c r="H23" s="163">
        <f>'死傷災害（令和２年、業種・事故の型別）'!H23-'死傷災害（平成31年、業種・事故の型別）'!H23</f>
        <v>-11</v>
      </c>
      <c r="I23" s="163">
        <f>'死傷災害（令和２年、業種・事故の型別）'!I23-'死傷災害（平成31年、業種・事故の型別）'!I23</f>
        <v>-7</v>
      </c>
      <c r="J23" s="163">
        <f>'死傷災害（令和２年、業種・事故の型別）'!J23-'死傷災害（平成31年、業種・事故の型別）'!J23</f>
        <v>-26</v>
      </c>
      <c r="K23" s="163">
        <f>'死傷災害（令和２年、業種・事故の型別）'!K23-'死傷災害（平成31年、業種・事故の型別）'!K23</f>
        <v>2</v>
      </c>
      <c r="L23" s="163">
        <f>'死傷災害（令和２年、業種・事故の型別）'!L23-'死傷災害（平成31年、業種・事故の型別）'!L23</f>
        <v>-1</v>
      </c>
      <c r="M23" s="163">
        <f>'死傷災害（令和２年、業種・事故の型別）'!M23-'死傷災害（平成31年、業種・事故の型別）'!M23</f>
        <v>10</v>
      </c>
      <c r="N23" s="163">
        <f>'死傷災害（令和２年、業種・事故の型別）'!N23-'死傷災害（平成31年、業種・事故の型別）'!N23</f>
        <v>1</v>
      </c>
      <c r="O23" s="163">
        <f>'死傷災害（令和２年、業種・事故の型別）'!O23-'死傷災害（平成31年、業種・事故の型別）'!O23</f>
        <v>-1</v>
      </c>
      <c r="P23" s="163">
        <f>'死傷災害（令和２年、業種・事故の型別）'!P23-'死傷災害（平成31年、業種・事故の型別）'!P23</f>
        <v>2</v>
      </c>
      <c r="Q23" s="163">
        <f>'死傷災害（令和２年、業種・事故の型別）'!Q23-'死傷災害（平成31年、業種・事故の型別）'!Q23</f>
        <v>3</v>
      </c>
      <c r="R23" s="163">
        <f>'死傷災害（令和２年、業種・事故の型別）'!R23-'死傷災害（平成31年、業種・事故の型別）'!R23</f>
        <v>-2</v>
      </c>
      <c r="S23" s="163">
        <f>'死傷災害（令和２年、業種・事故の型別）'!S23-'死傷災害（平成31年、業種・事故の型別）'!S23</f>
        <v>16</v>
      </c>
      <c r="T23" s="163">
        <f>'死傷災害（令和２年、業種・事故の型別）'!T23-'死傷災害（平成31年、業種・事故の型別）'!T23</f>
        <v>-1</v>
      </c>
      <c r="U23" s="163">
        <f>'死傷災害（令和２年、業種・事故の型別）'!U23-'死傷災害（平成31年、業種・事故の型別）'!U23</f>
        <v>-3</v>
      </c>
      <c r="V23" s="163">
        <f>'死傷災害（令和２年、業種・事故の型別）'!V23-'死傷災害（平成31年、業種・事故の型別）'!V23</f>
        <v>-3</v>
      </c>
      <c r="W23" s="163">
        <f>'死傷災害（令和２年、業種・事故の型別）'!W23-'死傷災害（平成31年、業種・事故の型別）'!W23</f>
        <v>-8</v>
      </c>
      <c r="X23" s="164">
        <f>'死傷災害（令和２年、業種・事故の型別）'!X23-'死傷災害（平成31年、業種・事故の型別）'!X23</f>
        <v>-125</v>
      </c>
      <c r="Y23" s="95"/>
      <c r="Z23" s="95"/>
    </row>
    <row r="24" spans="1:26" ht="32.25" customHeight="1">
      <c r="A24" s="96"/>
      <c r="B24" s="109" t="s">
        <v>193</v>
      </c>
      <c r="C24" s="163">
        <f>'死傷災害（令和２年、業種・事故の型別）'!C24-'死傷災害（平成31年、業種・事故の型別）'!C24</f>
        <v>-9</v>
      </c>
      <c r="D24" s="163">
        <f>'死傷災害（令和２年、業種・事故の型別）'!D24-'死傷災害（平成31年、業種・事故の型別）'!D24</f>
        <v>-46</v>
      </c>
      <c r="E24" s="163">
        <f>'死傷災害（令和２年、業種・事故の型別）'!E24-'死傷災害（平成31年、業種・事故の型別）'!E24</f>
        <v>-4</v>
      </c>
      <c r="F24" s="163">
        <f>'死傷災害（令和２年、業種・事故の型別）'!F24-'死傷災害（平成31年、業種・事故の型別）'!F24</f>
        <v>-21</v>
      </c>
      <c r="G24" s="163">
        <f>'死傷災害（令和２年、業種・事故の型別）'!G24-'死傷災害（平成31年、業種・事故の型別）'!G24</f>
        <v>2</v>
      </c>
      <c r="H24" s="163">
        <f>'死傷災害（令和２年、業種・事故の型別）'!H24-'死傷災害（平成31年、業種・事故の型別）'!H24</f>
        <v>3</v>
      </c>
      <c r="I24" s="163">
        <f>'死傷災害（令和２年、業種・事故の型別）'!I24-'死傷災害（平成31年、業種・事故の型別）'!I24</f>
        <v>13</v>
      </c>
      <c r="J24" s="163">
        <f>'死傷災害（令和２年、業種・事故の型別）'!J24-'死傷災害（平成31年、業種・事故の型別）'!J24</f>
        <v>-28</v>
      </c>
      <c r="K24" s="163">
        <f>'死傷災害（令和２年、業種・事故の型別）'!K24-'死傷災害（平成31年、業種・事故の型別）'!K24</f>
        <v>-1</v>
      </c>
      <c r="L24" s="163">
        <f>'死傷災害（令和２年、業種・事故の型別）'!L24-'死傷災害（平成31年、業種・事故の型別）'!L24</f>
        <v>-1</v>
      </c>
      <c r="M24" s="163">
        <f>'死傷災害（令和２年、業種・事故の型別）'!M24-'死傷災害（平成31年、業種・事故の型別）'!M24</f>
        <v>13</v>
      </c>
      <c r="N24" s="163">
        <f>'死傷災害（令和２年、業種・事故の型別）'!N24-'死傷災害（平成31年、業種・事故の型別）'!N24</f>
        <v>4</v>
      </c>
      <c r="O24" s="163">
        <f>'死傷災害（令和２年、業種・事故の型別）'!O24-'死傷災害（平成31年、業種・事故の型別）'!O24</f>
        <v>-1</v>
      </c>
      <c r="P24" s="163">
        <f>'死傷災害（令和２年、業種・事故の型別）'!P24-'死傷災害（平成31年、業種・事故の型別）'!P24</f>
        <v>0</v>
      </c>
      <c r="Q24" s="163">
        <f>'死傷災害（令和２年、業種・事故の型別）'!Q24-'死傷災害（平成31年、業種・事故の型別）'!Q24</f>
        <v>2</v>
      </c>
      <c r="R24" s="163">
        <f>'死傷災害（令和２年、業種・事故の型別）'!R24-'死傷災害（平成31年、業種・事故の型別）'!R24</f>
        <v>-2</v>
      </c>
      <c r="S24" s="163">
        <f>'死傷災害（令和２年、業種・事故の型別）'!S24-'死傷災害（平成31年、業種・事故の型別）'!S24</f>
        <v>10</v>
      </c>
      <c r="T24" s="163">
        <f>'死傷災害（令和２年、業種・事故の型別）'!T24-'死傷災害（平成31年、業種・事故の型別）'!T24</f>
        <v>-1</v>
      </c>
      <c r="U24" s="163">
        <f>'死傷災害（令和２年、業種・事故の型別）'!U24-'死傷災害（平成31年、業種・事故の型別）'!U24</f>
        <v>8</v>
      </c>
      <c r="V24" s="163">
        <f>'死傷災害（令和２年、業種・事故の型別）'!V24-'死傷災害（平成31年、業種・事故の型別）'!V24</f>
        <v>-3</v>
      </c>
      <c r="W24" s="163">
        <f>'死傷災害（令和２年、業種・事故の型別）'!W24-'死傷災害（平成31年、業種・事故の型別）'!W24</f>
        <v>-7</v>
      </c>
      <c r="X24" s="164">
        <f>'死傷災害（令和２年、業種・事故の型別）'!X24-'死傷災害（平成31年、業種・事故の型別）'!X24</f>
        <v>-69</v>
      </c>
      <c r="Y24" s="95"/>
      <c r="Z24" s="95"/>
    </row>
    <row r="25" spans="1:26" ht="32.25" customHeight="1">
      <c r="A25" s="286" t="s">
        <v>194</v>
      </c>
      <c r="B25" s="287"/>
      <c r="C25" s="163">
        <f>'死傷災害（令和２年、業種・事故の型別）'!C25-'死傷災害（平成31年、業種・事故の型別）'!C25</f>
        <v>-2</v>
      </c>
      <c r="D25" s="163">
        <f>'死傷災害（令和２年、業種・事故の型別）'!D25-'死傷災害（平成31年、業種・事故の型別）'!D25</f>
        <v>16</v>
      </c>
      <c r="E25" s="163">
        <f>'死傷災害（令和２年、業種・事故の型別）'!E25-'死傷災害（平成31年、業種・事故の型別）'!E25</f>
        <v>2</v>
      </c>
      <c r="F25" s="163">
        <f>'死傷災害（令和２年、業種・事故の型別）'!F25-'死傷災害（平成31年、業種・事故の型別）'!F25</f>
        <v>1</v>
      </c>
      <c r="G25" s="163">
        <f>'死傷災害（令和２年、業種・事故の型別）'!G25-'死傷災害（平成31年、業種・事故の型別）'!G25</f>
        <v>-3</v>
      </c>
      <c r="H25" s="163">
        <f>'死傷災害（令和２年、業種・事故の型別）'!H25-'死傷災害（平成31年、業種・事故の型別）'!H25</f>
        <v>-1</v>
      </c>
      <c r="I25" s="163">
        <f>'死傷災害（令和２年、業種・事故の型別）'!I25-'死傷災害（平成31年、業種・事故の型別）'!I25</f>
        <v>5</v>
      </c>
      <c r="J25" s="163">
        <f>'死傷災害（令和２年、業種・事故の型別）'!J25-'死傷災害（平成31年、業種・事故の型別）'!J25</f>
        <v>-1</v>
      </c>
      <c r="K25" s="163">
        <f>'死傷災害（令和２年、業種・事故の型別）'!K25-'死傷災害（平成31年、業種・事故の型別）'!K25</f>
        <v>0</v>
      </c>
      <c r="L25" s="163">
        <f>'死傷災害（令和２年、業種・事故の型別）'!L25-'死傷災害（平成31年、業種・事故の型別）'!L25</f>
        <v>0</v>
      </c>
      <c r="M25" s="163">
        <f>'死傷災害（令和２年、業種・事故の型別）'!M25-'死傷災害（平成31年、業種・事故の型別）'!M25</f>
        <v>0</v>
      </c>
      <c r="N25" s="163">
        <f>'死傷災害（令和２年、業種・事故の型別）'!N25-'死傷災害（平成31年、業種・事故の型別）'!N25</f>
        <v>0</v>
      </c>
      <c r="O25" s="163">
        <f>'死傷災害（令和２年、業種・事故の型別）'!O25-'死傷災害（平成31年、業種・事故の型別）'!O25</f>
        <v>0</v>
      </c>
      <c r="P25" s="163">
        <f>'死傷災害（令和２年、業種・事故の型別）'!P25-'死傷災害（平成31年、業種・事故の型別）'!P25</f>
        <v>0</v>
      </c>
      <c r="Q25" s="163">
        <f>'死傷災害（令和２年、業種・事故の型別）'!Q25-'死傷災害（平成31年、業種・事故の型別）'!Q25</f>
        <v>0</v>
      </c>
      <c r="R25" s="163">
        <f>'死傷災害（令和２年、業種・事故の型別）'!R25-'死傷災害（平成31年、業種・事故の型別）'!R25</f>
        <v>0</v>
      </c>
      <c r="S25" s="163">
        <f>'死傷災害（令和２年、業種・事故の型別）'!S25-'死傷災害（平成31年、業種・事故の型別）'!S25</f>
        <v>-16</v>
      </c>
      <c r="T25" s="163">
        <f>'死傷災害（令和２年、業種・事故の型別）'!T25-'死傷災害（平成31年、業種・事故の型別）'!T25</f>
        <v>-1</v>
      </c>
      <c r="U25" s="163">
        <f>'死傷災害（令和２年、業種・事故の型別）'!U25-'死傷災害（平成31年、業種・事故の型別）'!U25</f>
        <v>-8</v>
      </c>
      <c r="V25" s="163">
        <f>'死傷災害（令和２年、業種・事故の型別）'!V25-'死傷災害（平成31年、業種・事故の型別）'!V25</f>
        <v>1</v>
      </c>
      <c r="W25" s="163">
        <f>'死傷災害（令和２年、業種・事故の型別）'!W25-'死傷災害（平成31年、業種・事故の型別）'!W25</f>
        <v>-1</v>
      </c>
      <c r="X25" s="164">
        <f>'死傷災害（令和２年、業種・事故の型別）'!X25-'死傷災害（平成31年、業種・事故の型別）'!X25</f>
        <v>-8</v>
      </c>
      <c r="Y25" s="95"/>
      <c r="Z25" s="95"/>
    </row>
    <row r="26" spans="1:26" ht="32.25" customHeight="1">
      <c r="A26" s="278" t="s">
        <v>195</v>
      </c>
      <c r="B26" s="279"/>
      <c r="C26" s="163">
        <f>'死傷災害（令和２年、業種・事故の型別）'!C26-'死傷災害（平成31年、業種・事故の型別）'!C26</f>
        <v>-13</v>
      </c>
      <c r="D26" s="163">
        <f>'死傷災害（令和２年、業種・事故の型別）'!D26-'死傷災害（平成31年、業種・事故の型別）'!D26</f>
        <v>11</v>
      </c>
      <c r="E26" s="163">
        <f>'死傷災害（令和２年、業種・事故の型別）'!E26-'死傷災害（平成31年、業種・事故の型別）'!E26</f>
        <v>-3</v>
      </c>
      <c r="F26" s="163">
        <f>'死傷災害（令和２年、業種・事故の型別）'!F26-'死傷災害（平成31年、業種・事故の型別）'!F26</f>
        <v>-3</v>
      </c>
      <c r="G26" s="163">
        <f>'死傷災害（令和２年、業種・事故の型別）'!G26-'死傷災害（平成31年、業種・事故の型別）'!G26</f>
        <v>0</v>
      </c>
      <c r="H26" s="163">
        <f>'死傷災害（令和２年、業種・事故の型別）'!H26-'死傷災害（平成31年、業種・事故の型別）'!H26</f>
        <v>3</v>
      </c>
      <c r="I26" s="163">
        <f>'死傷災害（令和２年、業種・事故の型別）'!I26-'死傷災害（平成31年、業種・事故の型別）'!I26</f>
        <v>-2</v>
      </c>
      <c r="J26" s="163">
        <f>'死傷災害（令和２年、業種・事故の型別）'!J26-'死傷災害（平成31年、業種・事故の型別）'!J26</f>
        <v>3</v>
      </c>
      <c r="K26" s="163">
        <f>'死傷災害（令和２年、業種・事故の型別）'!K26-'死傷災害（平成31年、業種・事故の型別）'!K26</f>
        <v>0</v>
      </c>
      <c r="L26" s="163">
        <f>'死傷災害（令和２年、業種・事故の型別）'!L26-'死傷災害（平成31年、業種・事故の型別）'!L26</f>
        <v>0</v>
      </c>
      <c r="M26" s="163">
        <f>'死傷災害（令和２年、業種・事故の型別）'!M26-'死傷災害（平成31年、業種・事故の型別）'!M26</f>
        <v>-1</v>
      </c>
      <c r="N26" s="163">
        <f>'死傷災害（令和２年、業種・事故の型別）'!N26-'死傷災害（平成31年、業種・事故の型別）'!N26</f>
        <v>-1</v>
      </c>
      <c r="O26" s="163">
        <f>'死傷災害（令和２年、業種・事故の型別）'!O26-'死傷災害（平成31年、業種・事故の型別）'!O26</f>
        <v>0</v>
      </c>
      <c r="P26" s="163">
        <f>'死傷災害（令和２年、業種・事故の型別）'!P26-'死傷災害（平成31年、業種・事故の型別）'!P26</f>
        <v>0</v>
      </c>
      <c r="Q26" s="163">
        <f>'死傷災害（令和２年、業種・事故の型別）'!Q26-'死傷災害（平成31年、業種・事故の型別）'!Q26</f>
        <v>0</v>
      </c>
      <c r="R26" s="163">
        <f>'死傷災害（令和２年、業種・事故の型別）'!R26-'死傷災害（平成31年、業種・事故の型別）'!R26</f>
        <v>0</v>
      </c>
      <c r="S26" s="163">
        <f>'死傷災害（令和２年、業種・事故の型別）'!S26-'死傷災害（平成31年、業種・事故の型別）'!S26</f>
        <v>-38</v>
      </c>
      <c r="T26" s="163">
        <f>'死傷災害（令和２年、業種・事故の型別）'!T26-'死傷災害（平成31年、業種・事故の型別）'!T26</f>
        <v>-2</v>
      </c>
      <c r="U26" s="163">
        <f>'死傷災害（令和２年、業種・事故の型別）'!U26-'死傷災害（平成31年、業種・事故の型別）'!U26</f>
        <v>26</v>
      </c>
      <c r="V26" s="163">
        <f>'死傷災害（令和２年、業種・事故の型別）'!V26-'死傷災害（平成31年、業種・事故の型別）'!V26</f>
        <v>-3</v>
      </c>
      <c r="W26" s="163">
        <f>'死傷災害（令和２年、業種・事故の型別）'!W26-'死傷災害（平成31年、業種・事故の型別）'!W26</f>
        <v>0</v>
      </c>
      <c r="X26" s="164">
        <f>'死傷災害（令和２年、業種・事故の型別）'!X26-'死傷災害（平成31年、業種・事故の型別）'!X26</f>
        <v>-23</v>
      </c>
      <c r="Y26" s="95"/>
      <c r="Z26" s="95"/>
    </row>
    <row r="27" spans="1:26" ht="32.25" customHeight="1">
      <c r="A27" s="278" t="s">
        <v>178</v>
      </c>
      <c r="B27" s="279"/>
      <c r="C27" s="163">
        <f>'死傷災害（令和２年、業種・事故の型別）'!C27-'死傷災害（平成31年、業種・事故の型別）'!C27</f>
        <v>7</v>
      </c>
      <c r="D27" s="163">
        <f>'死傷災害（令和２年、業種・事故の型別）'!D27-'死傷災害（平成31年、業種・事故の型別）'!D27</f>
        <v>112</v>
      </c>
      <c r="E27" s="163">
        <f>'死傷災害（令和２年、業種・事故の型別）'!E27-'死傷災害（平成31年、業種・事故の型別）'!E27</f>
        <v>19</v>
      </c>
      <c r="F27" s="163">
        <f>'死傷災害（令和２年、業種・事故の型別）'!F27-'死傷災害（平成31年、業種・事故の型別）'!F27</f>
        <v>0</v>
      </c>
      <c r="G27" s="163">
        <f>'死傷災害（令和２年、業種・事故の型別）'!G27-'死傷災害（平成31年、業種・事故の型別）'!G27</f>
        <v>3</v>
      </c>
      <c r="H27" s="163">
        <f>'死傷災害（令和２年、業種・事故の型別）'!H27-'死傷災害（平成31年、業種・事故の型別）'!H27</f>
        <v>11</v>
      </c>
      <c r="I27" s="163">
        <f>'死傷災害（令和２年、業種・事故の型別）'!I27-'死傷災害（平成31年、業種・事故の型別）'!I27</f>
        <v>-10</v>
      </c>
      <c r="J27" s="163">
        <f>'死傷災害（令和２年、業種・事故の型別）'!J27-'死傷災害（平成31年、業種・事故の型別）'!J27</f>
        <v>-1</v>
      </c>
      <c r="K27" s="163">
        <f>'死傷災害（令和２年、業種・事故の型別）'!K27-'死傷災害（平成31年、業種・事故の型別）'!K27</f>
        <v>2</v>
      </c>
      <c r="L27" s="163">
        <f>'死傷災害（令和２年、業種・事故の型別）'!L27-'死傷災害（平成31年、業種・事故の型別）'!L27</f>
        <v>0</v>
      </c>
      <c r="M27" s="163">
        <f>'死傷災害（令和２年、業種・事故の型別）'!M27-'死傷災害（平成31年、業種・事故の型別）'!M27</f>
        <v>-15</v>
      </c>
      <c r="N27" s="163">
        <f>'死傷災害（令和２年、業種・事故の型別）'!N27-'死傷災害（平成31年、業種・事故の型別）'!N27</f>
        <v>-2</v>
      </c>
      <c r="O27" s="163">
        <f>'死傷災害（令和２年、業種・事故の型別）'!O27-'死傷災害（平成31年、業種・事故の型別）'!O27</f>
        <v>0</v>
      </c>
      <c r="P27" s="163">
        <f>'死傷災害（令和２年、業種・事故の型別）'!P27-'死傷災害（平成31年、業種・事故の型別）'!P27</f>
        <v>-1</v>
      </c>
      <c r="Q27" s="163">
        <f>'死傷災害（令和２年、業種・事故の型別）'!Q27-'死傷災害（平成31年、業種・事故の型別）'!Q27</f>
        <v>0</v>
      </c>
      <c r="R27" s="163">
        <f>'死傷災害（令和２年、業種・事故の型別）'!R27-'死傷災害（平成31年、業種・事故の型別）'!R27</f>
        <v>0</v>
      </c>
      <c r="S27" s="163">
        <f>'死傷災害（令和２年、業種・事故の型別）'!S27-'死傷災害（平成31年、業種・事故の型別）'!S27</f>
        <v>-11</v>
      </c>
      <c r="T27" s="163">
        <f>'死傷災害（令和２年、業種・事故の型別）'!T27-'死傷災害（平成31年、業種・事故の型別）'!T27</f>
        <v>4</v>
      </c>
      <c r="U27" s="163">
        <f>'死傷災害（令和２年、業種・事故の型別）'!U27-'死傷災害（平成31年、業種・事故の型別）'!U27</f>
        <v>82</v>
      </c>
      <c r="V27" s="163">
        <f>'死傷災害（令和２年、業種・事故の型別）'!V27-'死傷災害（平成31年、業種・事故の型別）'!V27</f>
        <v>16</v>
      </c>
      <c r="W27" s="163">
        <f>'死傷災害（令和２年、業種・事故の型別）'!W27-'死傷災害（平成31年、業種・事故の型別）'!W27</f>
        <v>6</v>
      </c>
      <c r="X27" s="164">
        <f>'死傷災害（令和２年、業種・事故の型別）'!X27-'死傷災害（平成31年、業種・事故の型別）'!X27</f>
        <v>222</v>
      </c>
      <c r="Y27" s="95"/>
      <c r="Z27" s="95"/>
    </row>
    <row r="28" spans="1:26" ht="32.25" customHeight="1">
      <c r="A28" s="108"/>
      <c r="B28" s="110" t="s">
        <v>196</v>
      </c>
      <c r="C28" s="163">
        <f>'死傷災害（令和２年、業種・事故の型別）'!C28-'死傷災害（平成31年、業種・事故の型別）'!C28</f>
        <v>3</v>
      </c>
      <c r="D28" s="163">
        <f>'死傷災害（令和２年、業種・事故の型別）'!D28-'死傷災害（平成31年、業種・事故の型別）'!D28</f>
        <v>87</v>
      </c>
      <c r="E28" s="163">
        <f>'死傷災害（令和２年、業種・事故の型別）'!E28-'死傷災害（平成31年、業種・事故の型別）'!E28</f>
        <v>13</v>
      </c>
      <c r="F28" s="163">
        <f>'死傷災害（令和２年、業種・事故の型別）'!F28-'死傷災害（平成31年、業種・事故の型別）'!F28</f>
        <v>-5</v>
      </c>
      <c r="G28" s="163">
        <f>'死傷災害（令和２年、業種・事故の型別）'!G28-'死傷災害（平成31年、業種・事故の型別）'!G28</f>
        <v>2</v>
      </c>
      <c r="H28" s="163">
        <f>'死傷災害（令和２年、業種・事故の型別）'!H28-'死傷災害（平成31年、業種・事故の型別）'!H28</f>
        <v>5</v>
      </c>
      <c r="I28" s="163">
        <f>'死傷災害（令和２年、業種・事故の型別）'!I28-'死傷災害（平成31年、業種・事故の型別）'!I28</f>
        <v>-9</v>
      </c>
      <c r="J28" s="163">
        <f>'死傷災害（令和２年、業種・事故の型別）'!J28-'死傷災害（平成31年、業種・事故の型別）'!J28</f>
        <v>1</v>
      </c>
      <c r="K28" s="163">
        <f>'死傷災害（令和２年、業種・事故の型別）'!K28-'死傷災害（平成31年、業種・事故の型別）'!K28</f>
        <v>1</v>
      </c>
      <c r="L28" s="163">
        <f>'死傷災害（令和２年、業種・事故の型別）'!L28-'死傷災害（平成31年、業種・事故の型別）'!L28</f>
        <v>0</v>
      </c>
      <c r="M28" s="163">
        <f>'死傷災害（令和２年、業種・事故の型別）'!M28-'死傷災害（平成31年、業種・事故の型別）'!M28</f>
        <v>-3</v>
      </c>
      <c r="N28" s="163">
        <f>'死傷災害（令和２年、業種・事故の型別）'!N28-'死傷災害（平成31年、業種・事故の型別）'!N28</f>
        <v>1</v>
      </c>
      <c r="O28" s="163">
        <f>'死傷災害（令和２年、業種・事故の型別）'!O28-'死傷災害（平成31年、業種・事故の型別）'!O28</f>
        <v>0</v>
      </c>
      <c r="P28" s="163">
        <f>'死傷災害（令和２年、業種・事故の型別）'!P28-'死傷災害（平成31年、業種・事故の型別）'!P28</f>
        <v>-1</v>
      </c>
      <c r="Q28" s="163">
        <f>'死傷災害（令和２年、業種・事故の型別）'!Q28-'死傷災害（平成31年、業種・事故の型別）'!Q28</f>
        <v>0</v>
      </c>
      <c r="R28" s="163">
        <f>'死傷災害（令和２年、業種・事故の型別）'!R28-'死傷災害（平成31年、業種・事故の型別）'!R28</f>
        <v>0</v>
      </c>
      <c r="S28" s="163">
        <f>'死傷災害（令和２年、業種・事故の型別）'!S28-'死傷災害（平成31年、業種・事故の型別）'!S28</f>
        <v>-15</v>
      </c>
      <c r="T28" s="163">
        <f>'死傷災害（令和２年、業種・事故の型別）'!T28-'死傷災害（平成31年、業種・事故の型別）'!T28</f>
        <v>2</v>
      </c>
      <c r="U28" s="163">
        <f>'死傷災害（令和２年、業種・事故の型別）'!U28-'死傷災害（平成31年、業種・事故の型別）'!U28</f>
        <v>51</v>
      </c>
      <c r="V28" s="163">
        <f>'死傷災害（令和２年、業種・事故の型別）'!V28-'死傷災害（平成31年、業種・事故の型別）'!V28</f>
        <v>14</v>
      </c>
      <c r="W28" s="163">
        <f>'死傷災害（令和２年、業種・事故の型別）'!W28-'死傷災害（平成31年、業種・事故の型別）'!W28</f>
        <v>4</v>
      </c>
      <c r="X28" s="164">
        <f>'死傷災害（令和２年、業種・事故の型別）'!X28-'死傷災害（平成31年、業種・事故の型別）'!X28</f>
        <v>151</v>
      </c>
      <c r="Y28" s="95"/>
      <c r="Z28" s="95"/>
    </row>
    <row r="29" spans="1:26" ht="33" customHeight="1">
      <c r="A29" s="278" t="s">
        <v>197</v>
      </c>
      <c r="B29" s="279"/>
      <c r="C29" s="163">
        <f>'死傷災害（令和２年、業種・事故の型別）'!C29-'死傷災害（平成31年、業種・事故の型別）'!C29</f>
        <v>18</v>
      </c>
      <c r="D29" s="163">
        <f>'死傷災害（令和２年、業種・事故の型別）'!D29-'死傷災害（平成31年、業種・事故の型別）'!D29</f>
        <v>-53</v>
      </c>
      <c r="E29" s="163">
        <f>'死傷災害（令和２年、業種・事故の型別）'!E29-'死傷災害（平成31年、業種・事故の型別）'!E29</f>
        <v>2</v>
      </c>
      <c r="F29" s="163">
        <f>'死傷災害（令和２年、業種・事故の型別）'!F29-'死傷災害（平成31年、業種・事故の型別）'!F29</f>
        <v>23</v>
      </c>
      <c r="G29" s="163">
        <f>'死傷災害（令和２年、業種・事故の型別）'!G29-'死傷災害（平成31年、業種・事故の型別）'!G29</f>
        <v>-1</v>
      </c>
      <c r="H29" s="163">
        <f>'死傷災害（令和２年、業種・事故の型別）'!H29-'死傷災害（平成31年、業種・事故の型別）'!H29</f>
        <v>-4</v>
      </c>
      <c r="I29" s="163">
        <f>'死傷災害（令和２年、業種・事故の型別）'!I29-'死傷災害（平成31年、業種・事故の型別）'!I29</f>
        <v>-28</v>
      </c>
      <c r="J29" s="163">
        <f>'死傷災害（令和２年、業種・事故の型別）'!J29-'死傷災害（平成31年、業種・事故の型別）'!J29</f>
        <v>-22</v>
      </c>
      <c r="K29" s="163">
        <f>'死傷災害（令和２年、業種・事故の型別）'!K29-'死傷災害（平成31年、業種・事故の型別）'!K29</f>
        <v>1</v>
      </c>
      <c r="L29" s="163">
        <f>'死傷災害（令和２年、業種・事故の型別）'!L29-'死傷災害（平成31年、業種・事故の型別）'!L29</f>
        <v>0</v>
      </c>
      <c r="M29" s="163">
        <f>'死傷災害（令和２年、業種・事故の型別）'!M29-'死傷災害（平成31年、業種・事故の型別）'!M29</f>
        <v>-10</v>
      </c>
      <c r="N29" s="163">
        <f>'死傷災害（令和２年、業種・事故の型別）'!N29-'死傷災害（平成31年、業種・事故の型別）'!N29</f>
        <v>-7</v>
      </c>
      <c r="O29" s="163">
        <f>'死傷災害（令和２年、業種・事故の型別）'!O29-'死傷災害（平成31年、業種・事故の型別）'!O29</f>
        <v>0</v>
      </c>
      <c r="P29" s="163">
        <f>'死傷災害（令和２年、業種・事故の型別）'!P29-'死傷災害（平成31年、業種・事故の型別）'!P29</f>
        <v>3</v>
      </c>
      <c r="Q29" s="163">
        <f>'死傷災害（令和２年、業種・事故の型別）'!Q29-'死傷災害（平成31年、業種・事故の型別）'!Q29</f>
        <v>0</v>
      </c>
      <c r="R29" s="163">
        <f>'死傷災害（令和２年、業種・事故の型別）'!R29-'死傷災害（平成31年、業種・事故の型別）'!R29</f>
        <v>0</v>
      </c>
      <c r="S29" s="163">
        <f>'死傷災害（令和２年、業種・事故の型別）'!S29-'死傷災害（平成31年、業種・事故の型別）'!S29</f>
        <v>7</v>
      </c>
      <c r="T29" s="163">
        <f>'死傷災害（令和２年、業種・事故の型別）'!T29-'死傷災害（平成31年、業種・事故の型別）'!T29</f>
        <v>-2</v>
      </c>
      <c r="U29" s="163">
        <f>'死傷災害（令和２年、業種・事故の型別）'!U29-'死傷災害（平成31年、業種・事故の型別）'!U29</f>
        <v>12</v>
      </c>
      <c r="V29" s="163">
        <f>'死傷災害（令和２年、業種・事故の型別）'!V29-'死傷災害（平成31年、業種・事故の型別）'!V29</f>
        <v>6</v>
      </c>
      <c r="W29" s="163">
        <f>'死傷災害（令和２年、業種・事故の型別）'!W29-'死傷災害（平成31年、業種・事故の型別）'!W29</f>
        <v>-7</v>
      </c>
      <c r="X29" s="164">
        <f>'死傷災害（令和２年、業種・事故の型別）'!X29-'死傷災害（平成31年、業種・事故の型別）'!X29</f>
        <v>-62</v>
      </c>
      <c r="Y29" s="95"/>
      <c r="Z29" s="95"/>
    </row>
    <row r="30" spans="1:26" ht="32.25" customHeight="1">
      <c r="A30" s="96"/>
      <c r="B30" s="109" t="s">
        <v>198</v>
      </c>
      <c r="C30" s="163">
        <f>'死傷災害（令和２年、業種・事故の型別）'!C30-'死傷災害（平成31年、業種・事故の型別）'!C30</f>
        <v>21</v>
      </c>
      <c r="D30" s="163">
        <f>'死傷災害（令和２年、業種・事故の型別）'!D30-'死傷災害（平成31年、業種・事故の型別）'!D30</f>
        <v>11</v>
      </c>
      <c r="E30" s="163">
        <f>'死傷災害（令和２年、業種・事故の型別）'!E30-'死傷災害（平成31年、業種・事故の型別）'!E30</f>
        <v>4</v>
      </c>
      <c r="F30" s="163">
        <f>'死傷災害（令和２年、業種・事故の型別）'!F30-'死傷災害（平成31年、業種・事故の型別）'!F30</f>
        <v>14</v>
      </c>
      <c r="G30" s="163">
        <f>'死傷災害（令和２年、業種・事故の型別）'!G30-'死傷災害（平成31年、業種・事故の型別）'!G30</f>
        <v>3</v>
      </c>
      <c r="H30" s="163">
        <f>'死傷災害（令和２年、業種・事故の型別）'!H30-'死傷災害（平成31年、業種・事故の型別）'!H30</f>
        <v>2</v>
      </c>
      <c r="I30" s="163">
        <f>'死傷災害（令和２年、業種・事故の型別）'!I30-'死傷災害（平成31年、業種・事故の型別）'!I30</f>
        <v>-14</v>
      </c>
      <c r="J30" s="163">
        <f>'死傷災害（令和２年、業種・事故の型別）'!J30-'死傷災害（平成31年、業種・事故の型別）'!J30</f>
        <v>-14</v>
      </c>
      <c r="K30" s="163">
        <f>'死傷災害（令和２年、業種・事故の型別）'!K30-'死傷災害（平成31年、業種・事故の型別）'!K30</f>
        <v>0</v>
      </c>
      <c r="L30" s="163">
        <f>'死傷災害（令和２年、業種・事故の型別）'!L30-'死傷災害（平成31年、業種・事故の型別）'!L30</f>
        <v>0</v>
      </c>
      <c r="M30" s="163">
        <f>'死傷災害（令和２年、業種・事故の型別）'!M30-'死傷災害（平成31年、業種・事故の型別）'!M30</f>
        <v>-8</v>
      </c>
      <c r="N30" s="163">
        <f>'死傷災害（令和２年、業種・事故の型別）'!N30-'死傷災害（平成31年、業種・事故の型別）'!N30</f>
        <v>-6</v>
      </c>
      <c r="O30" s="163">
        <f>'死傷災害（令和２年、業種・事故の型別）'!O30-'死傷災害（平成31年、業種・事故の型別）'!O30</f>
        <v>0</v>
      </c>
      <c r="P30" s="163">
        <f>'死傷災害（令和２年、業種・事故の型別）'!P30-'死傷災害（平成31年、業種・事故の型別）'!P30</f>
        <v>2</v>
      </c>
      <c r="Q30" s="163">
        <f>'死傷災害（令和２年、業種・事故の型別）'!Q30-'死傷災害（平成31年、業種・事故の型別）'!Q30</f>
        <v>0</v>
      </c>
      <c r="R30" s="163">
        <f>'死傷災害（令和２年、業種・事故の型別）'!R30-'死傷災害（平成31年、業種・事故の型別）'!R30</f>
        <v>0</v>
      </c>
      <c r="S30" s="163">
        <f>'死傷災害（令和２年、業種・事故の型別）'!S30-'死傷災害（平成31年、業種・事故の型別）'!S30</f>
        <v>4</v>
      </c>
      <c r="T30" s="163">
        <f>'死傷災害（令和２年、業種・事故の型別）'!T30-'死傷災害（平成31年、業種・事故の型別）'!T30</f>
        <v>-1</v>
      </c>
      <c r="U30" s="163">
        <f>'死傷災害（令和２年、業種・事故の型別）'!U30-'死傷災害（平成31年、業種・事故の型別）'!U30</f>
        <v>22</v>
      </c>
      <c r="V30" s="163">
        <f>'死傷災害（令和２年、業種・事故の型別）'!V30-'死傷災害（平成31年、業種・事故の型別）'!V30</f>
        <v>2</v>
      </c>
      <c r="W30" s="163">
        <f>'死傷災害（令和２年、業種・事故の型別）'!W30-'死傷災害（平成31年、業種・事故の型別）'!W30</f>
        <v>-3</v>
      </c>
      <c r="X30" s="164">
        <f>'死傷災害（令和２年、業種・事故の型別）'!X30-'死傷災害（平成31年、業種・事故の型別）'!X30</f>
        <v>39</v>
      </c>
      <c r="Y30" s="95"/>
      <c r="Z30" s="95"/>
    </row>
    <row r="31" spans="1:26" ht="32.25" customHeight="1">
      <c r="A31" s="290" t="s">
        <v>14</v>
      </c>
      <c r="B31" s="291"/>
      <c r="C31" s="163">
        <f>'死傷災害（令和２年、業種・事故の型別）'!C31-'死傷災害（平成31年、業種・事故の型別）'!C31</f>
        <v>1</v>
      </c>
      <c r="D31" s="163">
        <f>'死傷災害（令和２年、業種・事故の型別）'!D31-'死傷災害（平成31年、業種・事故の型別）'!D31</f>
        <v>-6</v>
      </c>
      <c r="E31" s="163">
        <f>'死傷災害（令和２年、業種・事故の型別）'!E31-'死傷災害（平成31年、業種・事故の型別）'!E31</f>
        <v>18</v>
      </c>
      <c r="F31" s="163">
        <f>'死傷災害（令和２年、業種・事故の型別）'!F31-'死傷災害（平成31年、業種・事故の型別）'!F31</f>
        <v>-11</v>
      </c>
      <c r="G31" s="163">
        <f>'死傷災害（令和２年、業種・事故の型別）'!G31-'死傷災害（平成31年、業種・事故の型別）'!G31</f>
        <v>-1</v>
      </c>
      <c r="H31" s="163">
        <f>'死傷災害（令和２年、業種・事故の型別）'!H31-'死傷災害（平成31年、業種・事故の型別）'!H31</f>
        <v>2</v>
      </c>
      <c r="I31" s="163">
        <f>'死傷災害（令和２年、業種・事故の型別）'!I31-'死傷災害（平成31年、業種・事故の型別）'!I31</f>
        <v>2</v>
      </c>
      <c r="J31" s="163">
        <f>'死傷災害（令和２年、業種・事故の型別）'!J31-'死傷災害（平成31年、業種・事故の型別）'!J31</f>
        <v>9</v>
      </c>
      <c r="K31" s="163">
        <f>'死傷災害（令和２年、業種・事故の型別）'!K31-'死傷災害（平成31年、業種・事故の型別）'!K31</f>
        <v>1</v>
      </c>
      <c r="L31" s="163">
        <f>'死傷災害（令和２年、業種・事故の型別）'!L31-'死傷災害（平成31年、業種・事故の型別）'!L31</f>
        <v>0</v>
      </c>
      <c r="M31" s="163">
        <f>'死傷災害（令和２年、業種・事故の型別）'!M31-'死傷災害（平成31年、業種・事故の型別）'!M31</f>
        <v>3</v>
      </c>
      <c r="N31" s="163">
        <f>'死傷災害（令和２年、業種・事故の型別）'!N31-'死傷災害（平成31年、業種・事故の型別）'!N31</f>
        <v>1</v>
      </c>
      <c r="O31" s="163">
        <f>'死傷災害（令和２年、業種・事故の型別）'!O31-'死傷災害（平成31年、業種・事故の型別）'!O31</f>
        <v>0</v>
      </c>
      <c r="P31" s="163">
        <f>'死傷災害（令和２年、業種・事故の型別）'!P31-'死傷災害（平成31年、業種・事故の型別）'!P31</f>
        <v>0</v>
      </c>
      <c r="Q31" s="163">
        <f>'死傷災害（令和２年、業種・事故の型別）'!Q31-'死傷災害（平成31年、業種・事故の型別）'!Q31</f>
        <v>1</v>
      </c>
      <c r="R31" s="163">
        <f>'死傷災害（令和２年、業種・事故の型別）'!R31-'死傷災害（平成31年、業種・事故の型別）'!R31</f>
        <v>0</v>
      </c>
      <c r="S31" s="163">
        <f>'死傷災害（令和２年、業種・事故の型別）'!S31-'死傷災害（平成31年、業種・事故の型別）'!S31</f>
        <v>-18</v>
      </c>
      <c r="T31" s="163">
        <f>'死傷災害（令和２年、業種・事故の型別）'!T31-'死傷災害（平成31年、業種・事故の型別）'!T31</f>
        <v>1</v>
      </c>
      <c r="U31" s="163">
        <f>'死傷災害（令和２年、業種・事故の型別）'!U31-'死傷災害（平成31年、業種・事故の型別）'!U31</f>
        <v>20</v>
      </c>
      <c r="V31" s="163">
        <f>'死傷災害（令和２年、業種・事故の型別）'!V31-'死傷災害（平成31年、業種・事故の型別）'!V31</f>
        <v>-2</v>
      </c>
      <c r="W31" s="163">
        <f>'死傷災害（令和２年、業種・事故の型別）'!W31-'死傷災害（平成31年、業種・事故の型別）'!W31</f>
        <v>0</v>
      </c>
      <c r="X31" s="164">
        <f>'死傷災害（令和２年、業種・事故の型別）'!X31-'死傷災害（平成31年、業種・事故の型別）'!X31</f>
        <v>21</v>
      </c>
      <c r="Y31" s="95"/>
      <c r="Z31" s="95"/>
    </row>
    <row r="32" spans="1:26" ht="32.25" customHeight="1">
      <c r="A32" s="292" t="s">
        <v>179</v>
      </c>
      <c r="B32" s="293"/>
      <c r="C32" s="163">
        <f>'死傷災害（令和２年、業種・事故の型別）'!C32-'死傷災害（平成31年、業種・事故の型別）'!C32</f>
        <v>-3</v>
      </c>
      <c r="D32" s="163">
        <f>'死傷災害（令和２年、業種・事故の型別）'!D32-'死傷災害（平成31年、業種・事故の型別）'!D32</f>
        <v>-8</v>
      </c>
      <c r="E32" s="163">
        <f>'死傷災害（令和２年、業種・事故の型別）'!E32-'死傷災害（平成31年、業種・事故の型別）'!E32</f>
        <v>6</v>
      </c>
      <c r="F32" s="163">
        <f>'死傷災害（令和２年、業種・事故の型別）'!F32-'死傷災害（平成31年、業種・事故の型別）'!F32</f>
        <v>3</v>
      </c>
      <c r="G32" s="163">
        <f>'死傷災害（令和２年、業種・事故の型別）'!G32-'死傷災害（平成31年、業種・事故の型別）'!G32</f>
        <v>1</v>
      </c>
      <c r="H32" s="163">
        <f>'死傷災害（令和２年、業種・事故の型別）'!H32-'死傷災害（平成31年、業種・事故の型別）'!H32</f>
        <v>1</v>
      </c>
      <c r="I32" s="163">
        <f>'死傷災害（令和２年、業種・事故の型別）'!I32-'死傷災害（平成31年、業種・事故の型別）'!I32</f>
        <v>-4</v>
      </c>
      <c r="J32" s="163">
        <f>'死傷災害（令和２年、業種・事故の型別）'!J32-'死傷災害（平成31年、業種・事故の型別）'!J32</f>
        <v>0</v>
      </c>
      <c r="K32" s="163">
        <f>'死傷災害（令和２年、業種・事故の型別）'!K32-'死傷災害（平成31年、業種・事故の型別）'!K32</f>
        <v>0</v>
      </c>
      <c r="L32" s="163">
        <f>'死傷災害（令和２年、業種・事故の型別）'!L32-'死傷災害（平成31年、業種・事故の型別）'!L32</f>
        <v>-2</v>
      </c>
      <c r="M32" s="163">
        <f>'死傷災害（令和２年、業種・事故の型別）'!M32-'死傷災害（平成31年、業種・事故の型別）'!M32</f>
        <v>0</v>
      </c>
      <c r="N32" s="163">
        <f>'死傷災害（令和２年、業種・事故の型別）'!N32-'死傷災害（平成31年、業種・事故の型別）'!N32</f>
        <v>0</v>
      </c>
      <c r="O32" s="163">
        <f>'死傷災害（令和２年、業種・事故の型別）'!O32-'死傷災害（平成31年、業種・事故の型別）'!O32</f>
        <v>0</v>
      </c>
      <c r="P32" s="163">
        <f>'死傷災害（令和２年、業種・事故の型別）'!P32-'死傷災害（平成31年、業種・事故の型別）'!P32</f>
        <v>0</v>
      </c>
      <c r="Q32" s="163">
        <f>'死傷災害（令和２年、業種・事故の型別）'!Q32-'死傷災害（平成31年、業種・事故の型別）'!Q32</f>
        <v>0</v>
      </c>
      <c r="R32" s="163">
        <f>'死傷災害（令和２年、業種・事故の型別）'!R32-'死傷災害（平成31年、業種・事故の型別）'!R32</f>
        <v>0</v>
      </c>
      <c r="S32" s="163">
        <f>'死傷災害（令和２年、業種・事故の型別）'!S32-'死傷災害（平成31年、業種・事故の型別）'!S32</f>
        <v>8</v>
      </c>
      <c r="T32" s="163">
        <f>'死傷災害（令和２年、業種・事故の型別）'!T32-'死傷災害（平成31年、業種・事故の型別）'!T32</f>
        <v>1</v>
      </c>
      <c r="U32" s="163">
        <f>'死傷災害（令和２年、業種・事故の型別）'!U32-'死傷災害（平成31年、業種・事故の型別）'!U32</f>
        <v>-7</v>
      </c>
      <c r="V32" s="163">
        <f>'死傷災害（令和２年、業種・事故の型別）'!V32-'死傷災害（平成31年、業種・事故の型別）'!V32</f>
        <v>1</v>
      </c>
      <c r="W32" s="163">
        <f>'死傷災害（令和２年、業種・事故の型別）'!W32-'死傷災害（平成31年、業種・事故の型別）'!W32</f>
        <v>1</v>
      </c>
      <c r="X32" s="164">
        <f>'死傷災害（令和２年、業種・事故の型別）'!X32-'死傷災害（平成31年、業種・事故の型別）'!X32</f>
        <v>-2</v>
      </c>
      <c r="Y32" s="95"/>
      <c r="Z32" s="95"/>
    </row>
    <row r="33" spans="1:26" ht="32.25" customHeight="1" thickBot="1">
      <c r="A33" s="294" t="s">
        <v>7</v>
      </c>
      <c r="B33" s="295"/>
      <c r="C33" s="165">
        <f>'死傷災害（令和２年、業種・事故の型別）'!C33-'死傷災害（平成31年、業種・事故の型別）'!C33</f>
        <v>15</v>
      </c>
      <c r="D33" s="165">
        <f>'死傷災害（令和２年、業種・事故の型別）'!D33-'死傷災害（平成31年、業種・事故の型別）'!D33</f>
        <v>40</v>
      </c>
      <c r="E33" s="165">
        <f>'死傷災害（令和２年、業種・事故の型別）'!E33-'死傷災害（平成31年、業種・事故の型別）'!E33</f>
        <v>10</v>
      </c>
      <c r="F33" s="165">
        <f>'死傷災害（令和２年、業種・事故の型別）'!F33-'死傷災害（平成31年、業種・事故の型別）'!F33</f>
        <v>-2</v>
      </c>
      <c r="G33" s="165">
        <f>'死傷災害（令和２年、業種・事故の型別）'!G33-'死傷災害（平成31年、業種・事故の型別）'!G33</f>
        <v>0</v>
      </c>
      <c r="H33" s="165">
        <f>'死傷災害（令和２年、業種・事故の型別）'!H33-'死傷災害（平成31年、業種・事故の型別）'!H33</f>
        <v>0</v>
      </c>
      <c r="I33" s="165">
        <f>'死傷災害（令和２年、業種・事故の型別）'!I33-'死傷災害（平成31年、業種・事故の型別）'!I33</f>
        <v>9</v>
      </c>
      <c r="J33" s="165">
        <f>'死傷災害（令和２年、業種・事故の型別）'!J33-'死傷災害（平成31年、業種・事故の型別）'!J33</f>
        <v>-12</v>
      </c>
      <c r="K33" s="165">
        <f>'死傷災害（令和２年、業種・事故の型別）'!K33-'死傷災害（平成31年、業種・事故の型別）'!K33</f>
        <v>0</v>
      </c>
      <c r="L33" s="165">
        <f>'死傷災害（令和２年、業種・事故の型別）'!L33-'死傷災害（平成31年、業種・事故の型別）'!L33</f>
        <v>0</v>
      </c>
      <c r="M33" s="165">
        <f>'死傷災害（令和２年、業種・事故の型別）'!M33-'死傷災害（平成31年、業種・事故の型別）'!M33</f>
        <v>-4</v>
      </c>
      <c r="N33" s="165">
        <f>'死傷災害（令和２年、業種・事故の型別）'!N33-'死傷災害（平成31年、業種・事故の型別）'!N33</f>
        <v>-1</v>
      </c>
      <c r="O33" s="165">
        <f>'死傷災害（令和２年、業種・事故の型別）'!O33-'死傷災害（平成31年、業種・事故の型別）'!O33</f>
        <v>-1</v>
      </c>
      <c r="P33" s="165">
        <f>'死傷災害（令和２年、業種・事故の型別）'!P33-'死傷災害（平成31年、業種・事故の型別）'!P33</f>
        <v>0</v>
      </c>
      <c r="Q33" s="165">
        <f>'死傷災害（令和２年、業種・事故の型別）'!Q33-'死傷災害（平成31年、業種・事故の型別）'!Q33</f>
        <v>0</v>
      </c>
      <c r="R33" s="165">
        <f>'死傷災害（令和２年、業種・事故の型別）'!R33-'死傷災害（平成31年、業種・事故の型別）'!R33</f>
        <v>-1</v>
      </c>
      <c r="S33" s="165">
        <f>'死傷災害（令和２年、業種・事故の型別）'!S33-'死傷災害（平成31年、業種・事故の型別）'!S33</f>
        <v>-12</v>
      </c>
      <c r="T33" s="165">
        <f>'死傷災害（令和２年、業種・事故の型別）'!T33-'死傷災害（平成31年、業種・事故の型別）'!T33</f>
        <v>2</v>
      </c>
      <c r="U33" s="165">
        <f>'死傷災害（令和２年、業種・事故の型別）'!U33-'死傷災害（平成31年、業種・事故の型別）'!U33</f>
        <v>-11</v>
      </c>
      <c r="V33" s="165">
        <f>'死傷災害（令和２年、業種・事故の型別）'!V33-'死傷災害（平成31年、業種・事故の型別）'!V33</f>
        <v>-8</v>
      </c>
      <c r="W33" s="165">
        <f>'死傷災害（令和２年、業種・事故の型別）'!W33-'死傷災害（平成31年、業種・事故の型別）'!W33</f>
        <v>-4</v>
      </c>
      <c r="X33" s="166">
        <f>'死傷災害（令和２年、業種・事故の型別）'!X33-'死傷災害（平成31年、業種・事故の型別）'!X33</f>
        <v>20</v>
      </c>
      <c r="Y33" s="95"/>
      <c r="Z33" s="95"/>
    </row>
    <row r="35" spans="1:26" ht="17.25">
      <c r="B35" s="69" t="s">
        <v>199</v>
      </c>
    </row>
    <row r="36" spans="1:26" ht="17.25">
      <c r="B36" s="70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A19" zoomScale="55" zoomScaleNormal="75" zoomScaleSheetLayoutView="55" workbookViewId="0">
      <selection activeCell="G7" sqref="G7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95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61" t="s">
        <v>273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7" ht="13.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7" ht="13.5" customHeight="1">
      <c r="D4" s="2"/>
    </row>
    <row r="5" spans="1:17" ht="20.100000000000001" customHeight="1" thickBot="1">
      <c r="J5" s="41"/>
      <c r="K5" s="42"/>
      <c r="L5" s="228" t="s">
        <v>293</v>
      </c>
    </row>
    <row r="6" spans="1:17" ht="32.1" customHeight="1">
      <c r="A6" s="3"/>
      <c r="B6" s="4"/>
      <c r="C6" s="5" t="s">
        <v>295</v>
      </c>
      <c r="D6" s="6"/>
      <c r="E6" s="5" t="s">
        <v>296</v>
      </c>
      <c r="F6" s="6"/>
      <c r="G6" s="5" t="s">
        <v>297</v>
      </c>
      <c r="H6" s="6"/>
      <c r="I6" s="5" t="s">
        <v>284</v>
      </c>
      <c r="J6" s="7"/>
      <c r="K6" s="5" t="s">
        <v>286</v>
      </c>
      <c r="L6" s="6"/>
    </row>
    <row r="7" spans="1:17" ht="32.1" customHeight="1" thickBot="1">
      <c r="A7" s="202"/>
      <c r="B7" s="203" t="s">
        <v>0</v>
      </c>
      <c r="C7" s="204" t="s">
        <v>258</v>
      </c>
      <c r="D7" s="205" t="s">
        <v>259</v>
      </c>
      <c r="E7" s="204" t="s">
        <v>258</v>
      </c>
      <c r="F7" s="205" t="s">
        <v>259</v>
      </c>
      <c r="G7" s="204" t="s">
        <v>271</v>
      </c>
      <c r="H7" s="205" t="s">
        <v>270</v>
      </c>
      <c r="I7" s="206" t="s">
        <v>1</v>
      </c>
      <c r="J7" s="207" t="s">
        <v>2</v>
      </c>
      <c r="K7" s="204" t="s">
        <v>1</v>
      </c>
      <c r="L7" s="208" t="s">
        <v>260</v>
      </c>
    </row>
    <row r="8" spans="1:17" ht="31.5" customHeight="1">
      <c r="A8" s="276" t="s">
        <v>207</v>
      </c>
      <c r="B8" s="277"/>
      <c r="C8" s="9">
        <v>203</v>
      </c>
      <c r="D8" s="250">
        <v>100</v>
      </c>
      <c r="E8" s="9">
        <v>194</v>
      </c>
      <c r="F8" s="10">
        <v>100</v>
      </c>
      <c r="G8" s="260">
        <v>259</v>
      </c>
      <c r="H8" s="261">
        <v>100</v>
      </c>
      <c r="I8" s="181">
        <f>C8-E8</f>
        <v>9</v>
      </c>
      <c r="J8" s="168">
        <f>I8/E8*100</f>
        <v>4.6391752577319592</v>
      </c>
      <c r="K8" s="169">
        <f>C8-G8</f>
        <v>-56</v>
      </c>
      <c r="L8" s="168">
        <f>K8/G8*100</f>
        <v>-21.621621621621621</v>
      </c>
      <c r="M8" s="187"/>
      <c r="O8" s="187"/>
      <c r="Q8" s="187"/>
    </row>
    <row r="9" spans="1:17" ht="32.1" customHeight="1">
      <c r="A9" s="11"/>
      <c r="B9" s="8" t="s">
        <v>3</v>
      </c>
      <c r="C9" s="39">
        <v>28</v>
      </c>
      <c r="D9" s="250">
        <v>13.793103448275861</v>
      </c>
      <c r="E9" s="39">
        <v>34</v>
      </c>
      <c r="F9" s="10">
        <v>17.525773195876287</v>
      </c>
      <c r="G9" s="262">
        <v>59</v>
      </c>
      <c r="H9" s="263">
        <v>22.779922779922778</v>
      </c>
      <c r="I9" s="114">
        <f>C9-E9</f>
        <v>-6</v>
      </c>
      <c r="J9" s="170">
        <f>I9/E9*100</f>
        <v>-17.647058823529413</v>
      </c>
      <c r="K9" s="171">
        <f>C9-G9</f>
        <v>-31</v>
      </c>
      <c r="L9" s="170">
        <f>K9/G9*100</f>
        <v>-52.542372881355938</v>
      </c>
    </row>
    <row r="10" spans="1:17" ht="32.1" customHeight="1">
      <c r="A10" s="11"/>
      <c r="B10" s="8" t="s">
        <v>4</v>
      </c>
      <c r="C10" s="39">
        <v>2</v>
      </c>
      <c r="D10" s="250">
        <v>0.98522167487684731</v>
      </c>
      <c r="E10" s="39">
        <v>3</v>
      </c>
      <c r="F10" s="10">
        <v>1.5463917525773196</v>
      </c>
      <c r="G10" s="262">
        <v>4</v>
      </c>
      <c r="H10" s="263">
        <v>1.5444015444015444</v>
      </c>
      <c r="I10" s="112">
        <f>C10-E10</f>
        <v>-1</v>
      </c>
      <c r="J10" s="113" t="s">
        <v>272</v>
      </c>
      <c r="K10" s="171">
        <f t="shared" ref="K10:K16" si="0">C10-G10</f>
        <v>-2</v>
      </c>
      <c r="L10" s="113" t="s">
        <v>285</v>
      </c>
    </row>
    <row r="11" spans="1:17" ht="32.1" customHeight="1">
      <c r="A11" s="11"/>
      <c r="B11" s="8" t="s">
        <v>5</v>
      </c>
      <c r="C11" s="39">
        <v>78</v>
      </c>
      <c r="D11" s="250">
        <v>38.423645320197046</v>
      </c>
      <c r="E11" s="39">
        <v>71</v>
      </c>
      <c r="F11" s="10">
        <v>36.597938144329895</v>
      </c>
      <c r="G11" s="262">
        <v>79</v>
      </c>
      <c r="H11" s="263">
        <v>30.501930501930502</v>
      </c>
      <c r="I11" s="182">
        <f t="shared" ref="I11:I16" si="1">C11-E11</f>
        <v>7</v>
      </c>
      <c r="J11" s="170">
        <f t="shared" ref="J11:J17" si="2">I11/E11*100</f>
        <v>9.8591549295774641</v>
      </c>
      <c r="K11" s="171">
        <f t="shared" si="0"/>
        <v>-1</v>
      </c>
      <c r="L11" s="170">
        <f t="shared" ref="L11:L16" si="3">K11/G11*100</f>
        <v>-1.2658227848101267</v>
      </c>
    </row>
    <row r="12" spans="1:17" ht="32.1" customHeight="1">
      <c r="A12" s="11"/>
      <c r="B12" s="8" t="s">
        <v>180</v>
      </c>
      <c r="C12" s="39">
        <v>2</v>
      </c>
      <c r="D12" s="250">
        <v>0.98522167487684731</v>
      </c>
      <c r="E12" s="39">
        <v>2</v>
      </c>
      <c r="F12" s="10">
        <v>1.0309278350515463</v>
      </c>
      <c r="G12" s="262">
        <v>5</v>
      </c>
      <c r="H12" s="263">
        <v>1.9305019305019304</v>
      </c>
      <c r="I12" s="112">
        <f t="shared" si="1"/>
        <v>0</v>
      </c>
      <c r="J12" s="113" t="s">
        <v>282</v>
      </c>
      <c r="K12" s="171">
        <f t="shared" si="0"/>
        <v>-3</v>
      </c>
      <c r="L12" s="170">
        <f t="shared" si="3"/>
        <v>-60</v>
      </c>
    </row>
    <row r="13" spans="1:17" ht="32.1" customHeight="1">
      <c r="A13" s="11"/>
      <c r="B13" s="12" t="s">
        <v>181</v>
      </c>
      <c r="C13" s="39">
        <v>20</v>
      </c>
      <c r="D13" s="250">
        <v>9.8522167487684733</v>
      </c>
      <c r="E13" s="39">
        <v>25</v>
      </c>
      <c r="F13" s="10">
        <v>12.886597938144329</v>
      </c>
      <c r="G13" s="262">
        <v>35</v>
      </c>
      <c r="H13" s="263">
        <v>13.513513513513514</v>
      </c>
      <c r="I13" s="182">
        <f t="shared" si="1"/>
        <v>-5</v>
      </c>
      <c r="J13" s="170">
        <f t="shared" si="2"/>
        <v>-20</v>
      </c>
      <c r="K13" s="171">
        <f t="shared" si="0"/>
        <v>-15</v>
      </c>
      <c r="L13" s="170">
        <f t="shared" si="3"/>
        <v>-42.857142857142854</v>
      </c>
    </row>
    <row r="14" spans="1:17" ht="31.5" customHeight="1">
      <c r="A14" s="11"/>
      <c r="B14" s="8" t="s">
        <v>206</v>
      </c>
      <c r="C14" s="39">
        <v>1</v>
      </c>
      <c r="D14" s="250">
        <v>0.49261083743842365</v>
      </c>
      <c r="E14" s="39">
        <v>3</v>
      </c>
      <c r="F14" s="10">
        <v>1.5463917525773196</v>
      </c>
      <c r="G14" s="262">
        <v>1</v>
      </c>
      <c r="H14" s="263">
        <v>0.38610038610038611</v>
      </c>
      <c r="I14" s="112">
        <f t="shared" si="1"/>
        <v>-2</v>
      </c>
      <c r="J14" s="170">
        <f t="shared" si="2"/>
        <v>-66.666666666666657</v>
      </c>
      <c r="K14" s="171">
        <f t="shared" si="0"/>
        <v>0</v>
      </c>
      <c r="L14" s="170">
        <f t="shared" si="3"/>
        <v>0</v>
      </c>
    </row>
    <row r="15" spans="1:17" ht="31.5" customHeight="1">
      <c r="A15" s="11"/>
      <c r="B15" s="8" t="s">
        <v>6</v>
      </c>
      <c r="C15" s="39">
        <v>14</v>
      </c>
      <c r="D15" s="250">
        <v>6.8965517241379306</v>
      </c>
      <c r="E15" s="39">
        <v>8</v>
      </c>
      <c r="F15" s="10">
        <v>4.1237113402061851</v>
      </c>
      <c r="G15" s="262">
        <v>15</v>
      </c>
      <c r="H15" s="263">
        <v>5.7915057915057915</v>
      </c>
      <c r="I15" s="182">
        <f t="shared" si="1"/>
        <v>6</v>
      </c>
      <c r="J15" s="170">
        <f t="shared" si="2"/>
        <v>75</v>
      </c>
      <c r="K15" s="171">
        <f t="shared" si="0"/>
        <v>-1</v>
      </c>
      <c r="L15" s="170">
        <f t="shared" si="3"/>
        <v>-6.666666666666667</v>
      </c>
    </row>
    <row r="16" spans="1:17" ht="31.5" customHeight="1">
      <c r="A16" s="11"/>
      <c r="B16" s="12" t="s">
        <v>182</v>
      </c>
      <c r="C16" s="39">
        <v>6</v>
      </c>
      <c r="D16" s="250">
        <v>2.9556650246305418</v>
      </c>
      <c r="E16" s="39">
        <v>4</v>
      </c>
      <c r="F16" s="10">
        <v>2.0618556701030926</v>
      </c>
      <c r="G16" s="264">
        <v>11</v>
      </c>
      <c r="H16" s="265">
        <v>4.2471042471042466</v>
      </c>
      <c r="I16" s="171">
        <f t="shared" si="1"/>
        <v>2</v>
      </c>
      <c r="J16" s="170">
        <f t="shared" si="2"/>
        <v>50</v>
      </c>
      <c r="K16" s="171">
        <f t="shared" si="0"/>
        <v>-5</v>
      </c>
      <c r="L16" s="170">
        <f t="shared" si="3"/>
        <v>-45.454545454545453</v>
      </c>
    </row>
    <row r="17" spans="1:12" ht="31.5" customHeight="1" thickBot="1">
      <c r="A17" s="13"/>
      <c r="B17" s="14" t="s">
        <v>183</v>
      </c>
      <c r="C17" s="40">
        <v>52</v>
      </c>
      <c r="D17" s="251">
        <v>25.615763546798028</v>
      </c>
      <c r="E17" s="40">
        <v>44</v>
      </c>
      <c r="F17" s="15">
        <v>22.680412371134022</v>
      </c>
      <c r="G17" s="266">
        <v>50</v>
      </c>
      <c r="H17" s="267">
        <v>19.305019305019304</v>
      </c>
      <c r="I17" s="116">
        <f>C17-E17</f>
        <v>8</v>
      </c>
      <c r="J17" s="180">
        <f t="shared" si="2"/>
        <v>18.181818181818183</v>
      </c>
      <c r="K17" s="173">
        <f>C17-G17</f>
        <v>2</v>
      </c>
      <c r="L17" s="172">
        <f>K17/G17*100</f>
        <v>4</v>
      </c>
    </row>
    <row r="18" spans="1:12" ht="15" customHeight="1">
      <c r="C18" s="194"/>
      <c r="D18" s="16"/>
      <c r="E18" s="16"/>
      <c r="F18" s="16"/>
      <c r="G18" s="16"/>
      <c r="H18" s="16"/>
    </row>
    <row r="19" spans="1:12" ht="15" customHeight="1"/>
    <row r="20" spans="1:12" ht="20.100000000000001" customHeight="1">
      <c r="B20" s="17" t="s">
        <v>8</v>
      </c>
    </row>
    <row r="21" spans="1:12" ht="20.100000000000001" customHeight="1">
      <c r="B21" s="18" t="s">
        <v>9</v>
      </c>
    </row>
    <row r="22" spans="1:12" ht="20.100000000000001" customHeight="1">
      <c r="B22" s="18" t="s">
        <v>231</v>
      </c>
    </row>
    <row r="23" spans="1:12" ht="20.100000000000001" customHeight="1">
      <c r="B23" s="18" t="s">
        <v>232</v>
      </c>
    </row>
    <row r="24" spans="1:12" ht="20.100000000000001" customHeight="1">
      <c r="B24" s="18"/>
    </row>
    <row r="25" spans="1:12" ht="18.75">
      <c r="B25" s="18"/>
    </row>
    <row r="26" spans="1:12" ht="17.25">
      <c r="B26" s="19"/>
      <c r="C26" s="222"/>
    </row>
    <row r="27" spans="1:12" ht="17.25">
      <c r="B27" s="19"/>
    </row>
    <row r="28" spans="1:12" ht="17.25">
      <c r="B28" s="19"/>
    </row>
    <row r="29" spans="1:12" ht="17.25">
      <c r="B29" s="19"/>
    </row>
    <row r="31" spans="1:12" ht="20.100000000000001" customHeight="1"/>
    <row r="32" spans="1:12" ht="30.75" customHeight="1">
      <c r="A32" s="161" t="str">
        <f>A2</f>
        <v xml:space="preserve">                              令和２年における死亡災害発生状況 　（速報）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</row>
    <row r="33" spans="1:19" ht="20.100000000000001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34" spans="1:19" ht="20.100000000000001" customHeight="1">
      <c r="D34" s="2"/>
    </row>
    <row r="35" spans="1:19" ht="20.100000000000001" customHeight="1" thickBot="1">
      <c r="J35" s="41"/>
      <c r="K35" s="42"/>
      <c r="L35" s="111" t="str">
        <f>L5</f>
        <v>（令和２年５月７日現在）</v>
      </c>
    </row>
    <row r="36" spans="1:19" ht="32.1" customHeight="1">
      <c r="A36" s="3"/>
      <c r="B36" s="4"/>
      <c r="C36" s="5" t="str">
        <f>C6</f>
        <v>　令和２年(1月～4月)</v>
      </c>
      <c r="D36" s="6"/>
      <c r="E36" s="5" t="str">
        <f>E6</f>
        <v>　平成31年(1月～4月)</v>
      </c>
      <c r="F36" s="6"/>
      <c r="G36" s="5" t="str">
        <f>G6</f>
        <v>　平成29年(1月～4月)</v>
      </c>
      <c r="H36" s="6"/>
      <c r="I36" s="5" t="str">
        <f>I6</f>
        <v>対31年比較</v>
      </c>
      <c r="J36" s="7"/>
      <c r="K36" s="5" t="str">
        <f>K6</f>
        <v>対29年比較</v>
      </c>
      <c r="L36" s="6"/>
    </row>
    <row r="37" spans="1:19" s="210" customFormat="1" ht="32.1" customHeight="1" thickBot="1">
      <c r="A37" s="202"/>
      <c r="B37" s="203" t="s">
        <v>0</v>
      </c>
      <c r="C37" s="204" t="s">
        <v>258</v>
      </c>
      <c r="D37" s="205" t="s">
        <v>259</v>
      </c>
      <c r="E37" s="204" t="s">
        <v>258</v>
      </c>
      <c r="F37" s="205" t="s">
        <v>259</v>
      </c>
      <c r="G37" s="204" t="s">
        <v>269</v>
      </c>
      <c r="H37" s="205" t="s">
        <v>259</v>
      </c>
      <c r="I37" s="204" t="s">
        <v>1</v>
      </c>
      <c r="J37" s="209" t="s">
        <v>2</v>
      </c>
      <c r="K37" s="204" t="s">
        <v>1</v>
      </c>
      <c r="L37" s="208" t="s">
        <v>260</v>
      </c>
    </row>
    <row r="38" spans="1:19" ht="32.1" customHeight="1">
      <c r="A38" s="276" t="s">
        <v>218</v>
      </c>
      <c r="B38" s="277"/>
      <c r="C38" s="112">
        <v>52</v>
      </c>
      <c r="D38" s="250">
        <v>100</v>
      </c>
      <c r="E38" s="112">
        <v>44</v>
      </c>
      <c r="F38" s="113">
        <v>100</v>
      </c>
      <c r="G38" s="112">
        <v>50</v>
      </c>
      <c r="H38" s="113">
        <v>100</v>
      </c>
      <c r="I38" s="167">
        <f>C38-E38</f>
        <v>8</v>
      </c>
      <c r="J38" s="168">
        <f t="shared" ref="J38:J47" si="4">I38/E38*100</f>
        <v>18.181818181818183</v>
      </c>
      <c r="K38" s="169">
        <f>C38-G38</f>
        <v>2</v>
      </c>
      <c r="L38" s="168">
        <f t="shared" ref="L38:L49" si="5">K38/G38*100</f>
        <v>4</v>
      </c>
      <c r="M38" s="187"/>
      <c r="O38" s="187"/>
      <c r="Q38" s="187"/>
      <c r="S38" s="187"/>
    </row>
    <row r="39" spans="1:19" ht="32.1" customHeight="1">
      <c r="A39" s="43"/>
      <c r="B39" s="120" t="s">
        <v>10</v>
      </c>
      <c r="C39" s="114">
        <v>19</v>
      </c>
      <c r="D39" s="250">
        <v>36.53846153846154</v>
      </c>
      <c r="E39" s="114">
        <v>15</v>
      </c>
      <c r="F39" s="115">
        <v>34.090909090909086</v>
      </c>
      <c r="G39" s="114">
        <v>17</v>
      </c>
      <c r="H39" s="115">
        <v>34</v>
      </c>
      <c r="I39" s="112">
        <f>C39-E39</f>
        <v>4</v>
      </c>
      <c r="J39" s="170">
        <f t="shared" si="4"/>
        <v>26.666666666666668</v>
      </c>
      <c r="K39" s="171">
        <f>C39-G39</f>
        <v>2</v>
      </c>
      <c r="L39" s="170">
        <f t="shared" si="5"/>
        <v>11.76470588235294</v>
      </c>
    </row>
    <row r="40" spans="1:19" ht="32.1" customHeight="1">
      <c r="A40" s="11"/>
      <c r="B40" s="125" t="s">
        <v>185</v>
      </c>
      <c r="C40" s="112">
        <v>14</v>
      </c>
      <c r="D40" s="252" t="s">
        <v>230</v>
      </c>
      <c r="E40" s="112">
        <v>12</v>
      </c>
      <c r="F40" s="113" t="s">
        <v>230</v>
      </c>
      <c r="G40" s="112">
        <v>13</v>
      </c>
      <c r="H40" s="113" t="s">
        <v>230</v>
      </c>
      <c r="I40" s="112">
        <f t="shared" ref="I40:I48" si="6">C40-E40</f>
        <v>2</v>
      </c>
      <c r="J40" s="170">
        <f t="shared" si="4"/>
        <v>16.666666666666664</v>
      </c>
      <c r="K40" s="171">
        <f>C40-G40</f>
        <v>1</v>
      </c>
      <c r="L40" s="170">
        <f t="shared" si="5"/>
        <v>7.6923076923076925</v>
      </c>
    </row>
    <row r="41" spans="1:19" ht="32.1" customHeight="1">
      <c r="A41" s="11"/>
      <c r="B41" s="118" t="s">
        <v>11</v>
      </c>
      <c r="C41" s="112">
        <v>0</v>
      </c>
      <c r="D41" s="250">
        <v>0</v>
      </c>
      <c r="E41" s="112">
        <v>0</v>
      </c>
      <c r="F41" s="115">
        <v>0</v>
      </c>
      <c r="G41" s="112">
        <v>1</v>
      </c>
      <c r="H41" s="115">
        <v>2</v>
      </c>
      <c r="I41" s="112">
        <f t="shared" si="6"/>
        <v>0</v>
      </c>
      <c r="J41" s="113" t="s">
        <v>230</v>
      </c>
      <c r="K41" s="171">
        <f>C41-G41</f>
        <v>-1</v>
      </c>
      <c r="L41" s="113" t="s">
        <v>230</v>
      </c>
    </row>
    <row r="42" spans="1:19" ht="32.1" customHeight="1">
      <c r="A42" s="11"/>
      <c r="B42" s="118" t="s">
        <v>12</v>
      </c>
      <c r="C42" s="112">
        <v>2</v>
      </c>
      <c r="D42" s="250">
        <v>3.8461538461538463</v>
      </c>
      <c r="E42" s="112">
        <v>2</v>
      </c>
      <c r="F42" s="115">
        <v>4.5454545454545459</v>
      </c>
      <c r="G42" s="112">
        <v>0</v>
      </c>
      <c r="H42" s="115">
        <v>0</v>
      </c>
      <c r="I42" s="112">
        <f t="shared" si="6"/>
        <v>0</v>
      </c>
      <c r="J42" s="113" t="s">
        <v>230</v>
      </c>
      <c r="K42" s="171">
        <f>C42-G42</f>
        <v>2</v>
      </c>
      <c r="L42" s="113" t="s">
        <v>230</v>
      </c>
    </row>
    <row r="43" spans="1:19" ht="32.1" customHeight="1">
      <c r="A43" s="11"/>
      <c r="B43" s="118" t="s">
        <v>186</v>
      </c>
      <c r="C43" s="112">
        <v>1</v>
      </c>
      <c r="D43" s="250">
        <v>1.9230769230769231</v>
      </c>
      <c r="E43" s="112">
        <v>1</v>
      </c>
      <c r="F43" s="115">
        <v>2.2727272727272729</v>
      </c>
      <c r="G43" s="112">
        <v>1</v>
      </c>
      <c r="H43" s="115">
        <v>2</v>
      </c>
      <c r="I43" s="112">
        <f t="shared" si="6"/>
        <v>0</v>
      </c>
      <c r="J43" s="113" t="s">
        <v>230</v>
      </c>
      <c r="K43" s="171">
        <f t="shared" ref="K43:K49" si="7">C43-G43</f>
        <v>0</v>
      </c>
      <c r="L43" s="113" t="s">
        <v>230</v>
      </c>
    </row>
    <row r="44" spans="1:19" ht="32.1" customHeight="1">
      <c r="A44" s="117"/>
      <c r="B44" s="126" t="s">
        <v>187</v>
      </c>
      <c r="C44" s="112">
        <v>1</v>
      </c>
      <c r="D44" s="252" t="s">
        <v>230</v>
      </c>
      <c r="E44" s="112">
        <v>1</v>
      </c>
      <c r="F44" s="113" t="s">
        <v>230</v>
      </c>
      <c r="G44" s="112">
        <v>1</v>
      </c>
      <c r="H44" s="113" t="s">
        <v>230</v>
      </c>
      <c r="I44" s="112">
        <f t="shared" si="6"/>
        <v>0</v>
      </c>
      <c r="J44" s="113" t="s">
        <v>230</v>
      </c>
      <c r="K44" s="171">
        <f t="shared" si="7"/>
        <v>0</v>
      </c>
      <c r="L44" s="113" t="s">
        <v>230</v>
      </c>
    </row>
    <row r="45" spans="1:19" ht="32.1" customHeight="1">
      <c r="A45" s="117"/>
      <c r="B45" s="118" t="s">
        <v>13</v>
      </c>
      <c r="C45" s="112">
        <v>1</v>
      </c>
      <c r="D45" s="250">
        <v>1.9230769230769231</v>
      </c>
      <c r="E45" s="112">
        <v>3</v>
      </c>
      <c r="F45" s="115">
        <v>6.8181818181818175</v>
      </c>
      <c r="G45" s="112">
        <v>6</v>
      </c>
      <c r="H45" s="115">
        <v>12</v>
      </c>
      <c r="I45" s="112">
        <f t="shared" si="6"/>
        <v>-2</v>
      </c>
      <c r="J45" s="170">
        <f t="shared" si="4"/>
        <v>-66.666666666666657</v>
      </c>
      <c r="K45" s="171">
        <f t="shared" si="7"/>
        <v>-5</v>
      </c>
      <c r="L45" s="170">
        <f t="shared" si="5"/>
        <v>-83.333333333333343</v>
      </c>
    </row>
    <row r="46" spans="1:19" ht="32.1" customHeight="1">
      <c r="A46" s="117"/>
      <c r="B46" s="127" t="s">
        <v>188</v>
      </c>
      <c r="C46" s="112">
        <v>0</v>
      </c>
      <c r="D46" s="252" t="s">
        <v>230</v>
      </c>
      <c r="E46" s="112">
        <v>1</v>
      </c>
      <c r="F46" s="113" t="s">
        <v>230</v>
      </c>
      <c r="G46" s="112">
        <v>0</v>
      </c>
      <c r="H46" s="113" t="s">
        <v>230</v>
      </c>
      <c r="I46" s="112">
        <f t="shared" si="6"/>
        <v>-1</v>
      </c>
      <c r="J46" s="113" t="s">
        <v>230</v>
      </c>
      <c r="K46" s="171">
        <f t="shared" si="7"/>
        <v>0</v>
      </c>
      <c r="L46" s="113" t="s">
        <v>230</v>
      </c>
    </row>
    <row r="47" spans="1:19" ht="32.1" customHeight="1">
      <c r="A47" s="119"/>
      <c r="B47" s="120" t="s">
        <v>14</v>
      </c>
      <c r="C47" s="114">
        <v>14</v>
      </c>
      <c r="D47" s="250">
        <v>26.923076923076923</v>
      </c>
      <c r="E47" s="114">
        <v>10</v>
      </c>
      <c r="F47" s="115">
        <v>22.727272727272727</v>
      </c>
      <c r="G47" s="114">
        <v>11</v>
      </c>
      <c r="H47" s="115">
        <v>22</v>
      </c>
      <c r="I47" s="112">
        <f t="shared" si="6"/>
        <v>4</v>
      </c>
      <c r="J47" s="170">
        <f t="shared" si="4"/>
        <v>40</v>
      </c>
      <c r="K47" s="171">
        <f t="shared" si="7"/>
        <v>3</v>
      </c>
      <c r="L47" s="170">
        <f t="shared" si="5"/>
        <v>27.27272727272727</v>
      </c>
    </row>
    <row r="48" spans="1:19" ht="32.1" customHeight="1">
      <c r="A48" s="119"/>
      <c r="B48" s="120" t="s">
        <v>189</v>
      </c>
      <c r="C48" s="114">
        <v>7</v>
      </c>
      <c r="D48" s="250">
        <v>13.461538461538462</v>
      </c>
      <c r="E48" s="114">
        <v>4</v>
      </c>
      <c r="F48" s="115">
        <v>9.0909090909090917</v>
      </c>
      <c r="G48" s="114">
        <v>6</v>
      </c>
      <c r="H48" s="115">
        <v>12</v>
      </c>
      <c r="I48" s="112">
        <f t="shared" si="6"/>
        <v>3</v>
      </c>
      <c r="J48" s="113" t="s">
        <v>230</v>
      </c>
      <c r="K48" s="171">
        <f t="shared" si="7"/>
        <v>1</v>
      </c>
      <c r="L48" s="113" t="s">
        <v>230</v>
      </c>
    </row>
    <row r="49" spans="1:12" ht="32.1" customHeight="1" thickBot="1">
      <c r="A49" s="121"/>
      <c r="B49" s="122" t="s">
        <v>7</v>
      </c>
      <c r="C49" s="116">
        <v>8</v>
      </c>
      <c r="D49" s="251">
        <v>15.384615384615385</v>
      </c>
      <c r="E49" s="116">
        <v>9</v>
      </c>
      <c r="F49" s="115">
        <v>20.454545454545457</v>
      </c>
      <c r="G49" s="116">
        <v>8</v>
      </c>
      <c r="H49" s="115">
        <v>16</v>
      </c>
      <c r="I49" s="116">
        <f>C49-E49</f>
        <v>-1</v>
      </c>
      <c r="J49" s="113" t="s">
        <v>230</v>
      </c>
      <c r="K49" s="173">
        <f t="shared" si="7"/>
        <v>0</v>
      </c>
      <c r="L49" s="172">
        <f t="shared" si="5"/>
        <v>0</v>
      </c>
    </row>
    <row r="50" spans="1:12">
      <c r="D50" s="183"/>
      <c r="E50" s="16"/>
      <c r="F50" s="183"/>
      <c r="G50" s="16"/>
      <c r="H50" s="183"/>
      <c r="J50" s="219"/>
    </row>
    <row r="52" spans="1:12" ht="18.75">
      <c r="B52" s="17" t="s">
        <v>8</v>
      </c>
    </row>
    <row r="53" spans="1:12" ht="18.75">
      <c r="B53" s="18" t="s">
        <v>9</v>
      </c>
    </row>
    <row r="54" spans="1:12" ht="18.75">
      <c r="B54" s="18" t="s">
        <v>212</v>
      </c>
    </row>
    <row r="55" spans="1:12" ht="20.100000000000001" customHeight="1">
      <c r="B55" s="18"/>
    </row>
    <row r="56" spans="1:12" ht="18.75">
      <c r="B56" s="18"/>
    </row>
    <row r="57" spans="1:12" ht="17.25">
      <c r="B57" s="19"/>
    </row>
    <row r="58" spans="1:12" ht="17.25">
      <c r="B58" s="19"/>
    </row>
    <row r="59" spans="1:12" ht="17.25">
      <c r="B59" s="19"/>
    </row>
    <row r="62" spans="1:12" ht="18.75">
      <c r="G62" s="20"/>
    </row>
    <row r="67" spans="7:7" ht="17.25">
      <c r="G67" s="21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A16" zoomScale="85" zoomScaleNormal="85" workbookViewId="0">
      <selection activeCell="U27" sqref="U27"/>
    </sheetView>
  </sheetViews>
  <sheetFormatPr defaultRowHeight="14.25"/>
  <cols>
    <col min="1" max="1" width="2.75" style="92" customWidth="1"/>
    <col min="2" max="2" width="13.375" style="92" customWidth="1"/>
    <col min="3" max="3" width="5.75" style="92" customWidth="1"/>
    <col min="4" max="4" width="6.25" style="92" customWidth="1"/>
    <col min="5" max="7" width="4.875" style="92" customWidth="1"/>
    <col min="8" max="8" width="4.75" style="92" customWidth="1"/>
    <col min="9" max="9" width="5.75" style="92" customWidth="1"/>
    <col min="10" max="20" width="4.875" style="92" customWidth="1"/>
    <col min="21" max="21" width="5.75" style="92" customWidth="1"/>
    <col min="22" max="23" width="4.87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82" t="s">
        <v>275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</row>
    <row r="2" spans="1:26" ht="15" thickBot="1">
      <c r="X2" s="223" t="str">
        <f>'死亡災害(業種別）'!L5</f>
        <v>（令和２年５月７日現在）</v>
      </c>
    </row>
    <row r="3" spans="1:26" ht="136.5">
      <c r="A3" s="93"/>
      <c r="B3" s="94"/>
      <c r="C3" s="71" t="s">
        <v>155</v>
      </c>
      <c r="D3" s="71" t="s">
        <v>156</v>
      </c>
      <c r="E3" s="71" t="s">
        <v>157</v>
      </c>
      <c r="F3" s="71" t="s">
        <v>256</v>
      </c>
      <c r="G3" s="71" t="s">
        <v>159</v>
      </c>
      <c r="H3" s="71" t="s">
        <v>160</v>
      </c>
      <c r="I3" s="71" t="s">
        <v>233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234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v>59</v>
      </c>
      <c r="D4" s="75">
        <v>9</v>
      </c>
      <c r="E4" s="75">
        <v>2</v>
      </c>
      <c r="F4" s="75">
        <v>10</v>
      </c>
      <c r="G4" s="75">
        <v>14</v>
      </c>
      <c r="H4" s="75">
        <v>23</v>
      </c>
      <c r="I4" s="75">
        <v>33</v>
      </c>
      <c r="J4" s="75">
        <v>0</v>
      </c>
      <c r="K4" s="75">
        <v>0</v>
      </c>
      <c r="L4" s="75">
        <v>6</v>
      </c>
      <c r="M4" s="75">
        <v>1</v>
      </c>
      <c r="N4" s="75">
        <v>6</v>
      </c>
      <c r="O4" s="75">
        <v>0</v>
      </c>
      <c r="P4" s="75">
        <v>0</v>
      </c>
      <c r="Q4" s="75">
        <v>2</v>
      </c>
      <c r="R4" s="75">
        <v>0</v>
      </c>
      <c r="S4" s="75">
        <v>36</v>
      </c>
      <c r="T4" s="75">
        <v>1</v>
      </c>
      <c r="U4" s="75">
        <v>0</v>
      </c>
      <c r="V4" s="75">
        <v>1</v>
      </c>
      <c r="W4" s="75">
        <v>0</v>
      </c>
      <c r="X4" s="76">
        <v>203</v>
      </c>
      <c r="Y4" s="95"/>
      <c r="Z4" s="95"/>
    </row>
    <row r="5" spans="1:26" ht="32.25" customHeight="1">
      <c r="A5" s="96"/>
      <c r="B5" s="74" t="s">
        <v>3</v>
      </c>
      <c r="C5" s="75">
        <v>8</v>
      </c>
      <c r="D5" s="75">
        <v>1</v>
      </c>
      <c r="E5" s="75">
        <v>0</v>
      </c>
      <c r="F5" s="75">
        <v>1</v>
      </c>
      <c r="G5" s="75">
        <v>1</v>
      </c>
      <c r="H5" s="75">
        <v>3</v>
      </c>
      <c r="I5" s="75">
        <v>9</v>
      </c>
      <c r="J5" s="75">
        <v>0</v>
      </c>
      <c r="K5" s="75">
        <v>0</v>
      </c>
      <c r="L5" s="75">
        <v>1</v>
      </c>
      <c r="M5" s="75">
        <v>0</v>
      </c>
      <c r="N5" s="75">
        <v>4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  <c r="W5" s="75">
        <v>0</v>
      </c>
      <c r="X5" s="76">
        <v>28</v>
      </c>
      <c r="Y5" s="95"/>
      <c r="Z5" s="95"/>
    </row>
    <row r="6" spans="1:26" ht="32.25" customHeight="1">
      <c r="A6" s="96"/>
      <c r="B6" s="74" t="s">
        <v>4</v>
      </c>
      <c r="C6" s="77">
        <v>0</v>
      </c>
      <c r="D6" s="97">
        <v>0</v>
      </c>
      <c r="E6" s="97">
        <v>0</v>
      </c>
      <c r="F6" s="97">
        <v>0</v>
      </c>
      <c r="G6" s="97">
        <v>1</v>
      </c>
      <c r="H6" s="97">
        <v>1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8">
        <v>0</v>
      </c>
      <c r="X6" s="78">
        <v>2</v>
      </c>
      <c r="Y6" s="95"/>
      <c r="Z6" s="95"/>
    </row>
    <row r="7" spans="1:26" ht="32.25" customHeight="1">
      <c r="A7" s="96"/>
      <c r="B7" s="74" t="s">
        <v>5</v>
      </c>
      <c r="C7" s="75">
        <v>32</v>
      </c>
      <c r="D7" s="75">
        <v>2</v>
      </c>
      <c r="E7" s="75">
        <v>0</v>
      </c>
      <c r="F7" s="75">
        <v>6</v>
      </c>
      <c r="G7" s="75">
        <v>8</v>
      </c>
      <c r="H7" s="75">
        <v>7</v>
      </c>
      <c r="I7" s="75">
        <v>9</v>
      </c>
      <c r="J7" s="75">
        <v>0</v>
      </c>
      <c r="K7" s="75">
        <v>0</v>
      </c>
      <c r="L7" s="75">
        <v>2</v>
      </c>
      <c r="M7" s="75">
        <v>0</v>
      </c>
      <c r="N7" s="75">
        <v>2</v>
      </c>
      <c r="O7" s="75">
        <v>0</v>
      </c>
      <c r="P7" s="75">
        <v>0</v>
      </c>
      <c r="Q7" s="75">
        <v>1</v>
      </c>
      <c r="R7" s="75">
        <v>0</v>
      </c>
      <c r="S7" s="75">
        <v>8</v>
      </c>
      <c r="T7" s="75">
        <v>1</v>
      </c>
      <c r="U7" s="75">
        <v>0</v>
      </c>
      <c r="V7" s="75">
        <v>0</v>
      </c>
      <c r="W7" s="75">
        <v>0</v>
      </c>
      <c r="X7" s="76">
        <v>78</v>
      </c>
      <c r="Y7" s="95"/>
      <c r="Z7" s="95"/>
    </row>
    <row r="8" spans="1:26" ht="32.25" customHeight="1">
      <c r="A8" s="96"/>
      <c r="B8" s="79" t="s">
        <v>226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1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1</v>
      </c>
      <c r="W8" s="75">
        <v>0</v>
      </c>
      <c r="X8" s="76">
        <v>2</v>
      </c>
      <c r="Y8" s="95"/>
      <c r="Z8" s="95"/>
    </row>
    <row r="9" spans="1:26" ht="32.25" customHeight="1">
      <c r="A9" s="96"/>
      <c r="B9" s="79" t="s">
        <v>235</v>
      </c>
      <c r="C9" s="75">
        <v>6</v>
      </c>
      <c r="D9" s="75">
        <v>0</v>
      </c>
      <c r="E9" s="75">
        <v>1</v>
      </c>
      <c r="F9" s="75">
        <v>1</v>
      </c>
      <c r="G9" s="75">
        <v>2</v>
      </c>
      <c r="H9" s="75">
        <v>1</v>
      </c>
      <c r="I9" s="75">
        <v>3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1</v>
      </c>
      <c r="R9" s="75">
        <v>0</v>
      </c>
      <c r="S9" s="75">
        <v>5</v>
      </c>
      <c r="T9" s="75">
        <v>0</v>
      </c>
      <c r="U9" s="75">
        <v>0</v>
      </c>
      <c r="V9" s="75">
        <v>0</v>
      </c>
      <c r="W9" s="75">
        <v>0</v>
      </c>
      <c r="X9" s="76">
        <v>20</v>
      </c>
      <c r="Y9" s="95"/>
      <c r="Z9" s="95"/>
    </row>
    <row r="10" spans="1:26" ht="32.25" customHeight="1">
      <c r="A10" s="96"/>
      <c r="B10" s="79" t="s">
        <v>205</v>
      </c>
      <c r="C10" s="75">
        <v>0</v>
      </c>
      <c r="D10" s="75">
        <v>0</v>
      </c>
      <c r="E10" s="75">
        <v>0</v>
      </c>
      <c r="F10" s="75">
        <v>0</v>
      </c>
      <c r="G10" s="75">
        <v>1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1</v>
      </c>
      <c r="Y10" s="95"/>
      <c r="Z10" s="95"/>
    </row>
    <row r="11" spans="1:26" ht="32.25" customHeight="1">
      <c r="A11" s="96"/>
      <c r="B11" s="74" t="s">
        <v>6</v>
      </c>
      <c r="C11" s="75">
        <v>4</v>
      </c>
      <c r="D11" s="75">
        <v>2</v>
      </c>
      <c r="E11" s="75">
        <v>0</v>
      </c>
      <c r="F11" s="75">
        <v>0</v>
      </c>
      <c r="G11" s="75">
        <v>0</v>
      </c>
      <c r="H11" s="75">
        <v>7</v>
      </c>
      <c r="I11" s="75">
        <v>1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6">
        <v>14</v>
      </c>
      <c r="Y11" s="95"/>
      <c r="Z11" s="95"/>
    </row>
    <row r="12" spans="1:26" ht="32.25" customHeight="1">
      <c r="A12" s="102"/>
      <c r="B12" s="105" t="s">
        <v>236</v>
      </c>
      <c r="C12" s="103">
        <v>1</v>
      </c>
      <c r="D12" s="103">
        <v>0</v>
      </c>
      <c r="E12" s="103">
        <v>1</v>
      </c>
      <c r="F12" s="103">
        <v>0</v>
      </c>
      <c r="G12" s="103">
        <v>1</v>
      </c>
      <c r="H12" s="103">
        <v>0</v>
      </c>
      <c r="I12" s="103">
        <v>1</v>
      </c>
      <c r="J12" s="103">
        <v>0</v>
      </c>
      <c r="K12" s="103">
        <v>0</v>
      </c>
      <c r="L12" s="103">
        <v>2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4">
        <v>6</v>
      </c>
      <c r="Y12" s="95"/>
      <c r="Z12" s="95"/>
    </row>
    <row r="13" spans="1:26" ht="32.25" customHeight="1" thickBot="1">
      <c r="A13" s="99"/>
      <c r="B13" s="80" t="s">
        <v>184</v>
      </c>
      <c r="C13" s="81">
        <v>8</v>
      </c>
      <c r="D13" s="81">
        <v>4</v>
      </c>
      <c r="E13" s="81">
        <v>0</v>
      </c>
      <c r="F13" s="81">
        <v>2</v>
      </c>
      <c r="G13" s="81">
        <v>0</v>
      </c>
      <c r="H13" s="81">
        <v>4</v>
      </c>
      <c r="I13" s="81">
        <v>9</v>
      </c>
      <c r="J13" s="81">
        <v>0</v>
      </c>
      <c r="K13" s="81">
        <v>0</v>
      </c>
      <c r="L13" s="81">
        <v>1</v>
      </c>
      <c r="M13" s="81">
        <v>1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23</v>
      </c>
      <c r="T13" s="81">
        <v>0</v>
      </c>
      <c r="U13" s="81">
        <v>0</v>
      </c>
      <c r="V13" s="81">
        <v>0</v>
      </c>
      <c r="W13" s="81">
        <v>0</v>
      </c>
      <c r="X13" s="82">
        <v>52</v>
      </c>
      <c r="Y13" s="95"/>
      <c r="Z13" s="95"/>
    </row>
    <row r="14" spans="1:26">
      <c r="B14" s="83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92"/>
      <c r="S14" s="100"/>
      <c r="T14" s="100"/>
      <c r="U14" s="100"/>
      <c r="V14" s="100"/>
      <c r="W14" s="100"/>
      <c r="X14" s="100"/>
    </row>
    <row r="15" spans="1:26" ht="17.25">
      <c r="B15" s="69" t="s">
        <v>210</v>
      </c>
    </row>
    <row r="16" spans="1:26" ht="17.25">
      <c r="B16" s="70"/>
    </row>
    <row r="20" spans="1:26" ht="18.75">
      <c r="B20" s="283" t="str">
        <f>B1</f>
        <v>業種、事故の型別死亡災害発生状況（令和２年）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30" t="s">
        <v>191</v>
      </c>
      <c r="X21" s="174" t="str">
        <f>X2</f>
        <v>（令和２年５月７日現在）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237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238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86">
        <v>2</v>
      </c>
      <c r="D23" s="75">
        <v>1</v>
      </c>
      <c r="E23" s="75">
        <v>0</v>
      </c>
      <c r="F23" s="75">
        <v>1</v>
      </c>
      <c r="G23" s="75">
        <v>0</v>
      </c>
      <c r="H23" s="75">
        <v>2</v>
      </c>
      <c r="I23" s="75">
        <v>0</v>
      </c>
      <c r="J23" s="75">
        <v>0</v>
      </c>
      <c r="K23" s="75">
        <v>0</v>
      </c>
      <c r="L23" s="75">
        <v>0</v>
      </c>
      <c r="M23" s="75">
        <v>1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12</v>
      </c>
      <c r="T23" s="75">
        <v>0</v>
      </c>
      <c r="U23" s="75">
        <v>0</v>
      </c>
      <c r="V23" s="75">
        <v>0</v>
      </c>
      <c r="W23" s="75">
        <v>0</v>
      </c>
      <c r="X23" s="87">
        <v>19</v>
      </c>
      <c r="Y23" s="95"/>
      <c r="Z23" s="95"/>
    </row>
    <row r="24" spans="1:26" ht="32.25" customHeight="1">
      <c r="A24" s="96"/>
      <c r="B24" s="109" t="s">
        <v>193</v>
      </c>
      <c r="C24" s="88">
        <v>1</v>
      </c>
      <c r="D24" s="88">
        <v>1</v>
      </c>
      <c r="E24" s="88">
        <v>0</v>
      </c>
      <c r="F24" s="88">
        <v>0</v>
      </c>
      <c r="G24" s="88">
        <v>0</v>
      </c>
      <c r="H24" s="88">
        <v>2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10</v>
      </c>
      <c r="T24" s="88">
        <v>0</v>
      </c>
      <c r="U24" s="88">
        <v>0</v>
      </c>
      <c r="V24" s="88">
        <v>0</v>
      </c>
      <c r="W24" s="88">
        <v>0</v>
      </c>
      <c r="X24" s="89">
        <v>14</v>
      </c>
      <c r="Y24" s="95"/>
      <c r="Z24" s="95"/>
    </row>
    <row r="25" spans="1:26" ht="32.25" customHeight="1">
      <c r="A25" s="286" t="s">
        <v>194</v>
      </c>
      <c r="B25" s="287"/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9">
        <v>0</v>
      </c>
      <c r="Y25" s="95"/>
      <c r="Z25" s="95"/>
    </row>
    <row r="26" spans="1:26" ht="32.25" customHeight="1">
      <c r="A26" s="278" t="s">
        <v>195</v>
      </c>
      <c r="B26" s="279"/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2</v>
      </c>
      <c r="T26" s="86">
        <v>0</v>
      </c>
      <c r="U26" s="86">
        <v>0</v>
      </c>
      <c r="V26" s="86">
        <v>0</v>
      </c>
      <c r="W26" s="86">
        <v>0</v>
      </c>
      <c r="X26" s="89">
        <v>2</v>
      </c>
      <c r="Y26" s="95"/>
      <c r="Z26" s="95"/>
    </row>
    <row r="27" spans="1:26" ht="32.25" customHeight="1">
      <c r="A27" s="278" t="s">
        <v>178</v>
      </c>
      <c r="B27" s="279"/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1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9">
        <v>1</v>
      </c>
      <c r="Y27" s="95"/>
      <c r="Z27" s="95"/>
    </row>
    <row r="28" spans="1:26" ht="32.25" customHeight="1">
      <c r="A28" s="96"/>
      <c r="B28" s="110" t="s">
        <v>196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1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9">
        <v>1</v>
      </c>
      <c r="Y28" s="95"/>
      <c r="Z28" s="95"/>
    </row>
    <row r="29" spans="1:26" ht="32.25" customHeight="1">
      <c r="A29" s="278" t="s">
        <v>239</v>
      </c>
      <c r="B29" s="279"/>
      <c r="C29" s="88">
        <v>1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9">
        <v>1</v>
      </c>
      <c r="Y29" s="95"/>
      <c r="Z29" s="95"/>
    </row>
    <row r="30" spans="1:26" ht="32.25" customHeight="1">
      <c r="A30" s="96"/>
      <c r="B30" s="109" t="s">
        <v>240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9">
        <v>0</v>
      </c>
      <c r="Y30" s="95"/>
      <c r="Z30" s="95"/>
    </row>
    <row r="31" spans="1:26" ht="32.25" customHeight="1">
      <c r="A31" s="278" t="s">
        <v>215</v>
      </c>
      <c r="B31" s="279"/>
      <c r="C31" s="86">
        <v>2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8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3</v>
      </c>
      <c r="T31" s="86">
        <v>0</v>
      </c>
      <c r="U31" s="86">
        <v>0</v>
      </c>
      <c r="V31" s="86">
        <v>0</v>
      </c>
      <c r="W31" s="86">
        <v>0</v>
      </c>
      <c r="X31" s="89">
        <v>14</v>
      </c>
      <c r="Y31" s="95"/>
      <c r="Z31" s="95"/>
    </row>
    <row r="32" spans="1:26" ht="32.25" customHeight="1">
      <c r="A32" s="278" t="s">
        <v>241</v>
      </c>
      <c r="B32" s="279"/>
      <c r="C32" s="88">
        <v>0</v>
      </c>
      <c r="D32" s="88">
        <v>1</v>
      </c>
      <c r="E32" s="88">
        <v>0</v>
      </c>
      <c r="F32" s="88">
        <v>0</v>
      </c>
      <c r="G32" s="88">
        <v>0</v>
      </c>
      <c r="H32" s="88">
        <v>1</v>
      </c>
      <c r="I32" s="88">
        <v>1</v>
      </c>
      <c r="J32" s="88">
        <v>0</v>
      </c>
      <c r="K32" s="88">
        <v>0</v>
      </c>
      <c r="L32" s="88">
        <v>1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3</v>
      </c>
      <c r="T32" s="88">
        <v>0</v>
      </c>
      <c r="U32" s="88">
        <v>0</v>
      </c>
      <c r="V32" s="88">
        <v>0</v>
      </c>
      <c r="W32" s="88">
        <v>0</v>
      </c>
      <c r="X32" s="89">
        <v>7</v>
      </c>
      <c r="Y32" s="95"/>
      <c r="Z32" s="95"/>
    </row>
    <row r="33" spans="1:26" ht="32.25" customHeight="1" thickBot="1">
      <c r="A33" s="280" t="s">
        <v>242</v>
      </c>
      <c r="B33" s="281"/>
      <c r="C33" s="90">
        <v>3</v>
      </c>
      <c r="D33" s="90">
        <v>1</v>
      </c>
      <c r="E33" s="90">
        <v>0</v>
      </c>
      <c r="F33" s="90">
        <v>1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3</v>
      </c>
      <c r="T33" s="90">
        <v>0</v>
      </c>
      <c r="U33" s="90">
        <v>0</v>
      </c>
      <c r="V33" s="90">
        <v>0</v>
      </c>
      <c r="W33" s="90">
        <v>0</v>
      </c>
      <c r="X33" s="91">
        <v>8</v>
      </c>
      <c r="Y33" s="95"/>
      <c r="Z33" s="95"/>
    </row>
    <row r="35" spans="1:26" ht="17.25">
      <c r="B35" s="69" t="s">
        <v>209</v>
      </c>
    </row>
    <row r="36" spans="1:26" ht="17.25">
      <c r="B36" s="70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O4" sqref="O4"/>
    </sheetView>
  </sheetViews>
  <sheetFormatPr defaultRowHeight="14.25"/>
  <cols>
    <col min="1" max="1" width="2.75" style="92" customWidth="1"/>
    <col min="2" max="2" width="12.75" style="92" customWidth="1"/>
    <col min="3" max="4" width="5.75" style="92" customWidth="1"/>
    <col min="5" max="7" width="4.875" style="92" customWidth="1"/>
    <col min="8" max="8" width="4.75" style="92" customWidth="1"/>
    <col min="9" max="9" width="5.75" style="92" customWidth="1"/>
    <col min="10" max="20" width="4.875" style="92" customWidth="1"/>
    <col min="21" max="21" width="5.75" style="92" customWidth="1"/>
    <col min="22" max="23" width="4.87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83" t="s">
        <v>283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72" t="s">
        <v>294</v>
      </c>
    </row>
    <row r="3" spans="1:26" ht="136.5">
      <c r="A3" s="93"/>
      <c r="B3" s="94"/>
      <c r="C3" s="71" t="s">
        <v>155</v>
      </c>
      <c r="D3" s="71" t="s">
        <v>156</v>
      </c>
      <c r="E3" s="71" t="s">
        <v>157</v>
      </c>
      <c r="F3" s="71" t="s">
        <v>158</v>
      </c>
      <c r="G3" s="71" t="s">
        <v>159</v>
      </c>
      <c r="H3" s="71" t="s">
        <v>160</v>
      </c>
      <c r="I3" s="71" t="s">
        <v>213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214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v>63</v>
      </c>
      <c r="D4" s="75">
        <v>4</v>
      </c>
      <c r="E4" s="75">
        <v>1</v>
      </c>
      <c r="F4" s="75">
        <v>12</v>
      </c>
      <c r="G4" s="75">
        <v>13</v>
      </c>
      <c r="H4" s="75">
        <v>25</v>
      </c>
      <c r="I4" s="75">
        <v>31</v>
      </c>
      <c r="J4" s="75">
        <v>1</v>
      </c>
      <c r="K4" s="75">
        <v>1</v>
      </c>
      <c r="L4" s="75">
        <v>3</v>
      </c>
      <c r="M4" s="75">
        <v>0</v>
      </c>
      <c r="N4" s="75">
        <v>2</v>
      </c>
      <c r="O4" s="75">
        <v>0</v>
      </c>
      <c r="P4" s="75">
        <v>0</v>
      </c>
      <c r="Q4" s="75">
        <v>0</v>
      </c>
      <c r="R4" s="75">
        <v>4</v>
      </c>
      <c r="S4" s="75">
        <v>33</v>
      </c>
      <c r="T4" s="75">
        <v>0</v>
      </c>
      <c r="U4" s="75">
        <v>0</v>
      </c>
      <c r="V4" s="75">
        <v>1</v>
      </c>
      <c r="W4" s="75">
        <v>0</v>
      </c>
      <c r="X4" s="76">
        <v>194</v>
      </c>
      <c r="Y4" s="95"/>
      <c r="Z4" s="95"/>
    </row>
    <row r="5" spans="1:26" ht="32.25" customHeight="1">
      <c r="A5" s="96"/>
      <c r="B5" s="74" t="s">
        <v>3</v>
      </c>
      <c r="C5" s="75">
        <v>6</v>
      </c>
      <c r="D5" s="75">
        <v>0</v>
      </c>
      <c r="E5" s="75">
        <v>0</v>
      </c>
      <c r="F5" s="75">
        <v>1</v>
      </c>
      <c r="G5" s="75">
        <v>2</v>
      </c>
      <c r="H5" s="75">
        <v>5</v>
      </c>
      <c r="I5" s="75">
        <v>18</v>
      </c>
      <c r="J5" s="75">
        <v>0</v>
      </c>
      <c r="K5" s="75">
        <v>0</v>
      </c>
      <c r="L5" s="75">
        <v>0</v>
      </c>
      <c r="M5" s="75">
        <v>0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1</v>
      </c>
      <c r="T5" s="75">
        <v>0</v>
      </c>
      <c r="U5" s="75">
        <v>0</v>
      </c>
      <c r="V5" s="75">
        <v>0</v>
      </c>
      <c r="W5" s="75">
        <v>0</v>
      </c>
      <c r="X5" s="76">
        <v>34</v>
      </c>
      <c r="Y5" s="95"/>
      <c r="Z5" s="95"/>
    </row>
    <row r="6" spans="1:26" ht="32.25" customHeight="1">
      <c r="A6" s="96"/>
      <c r="B6" s="74" t="s">
        <v>4</v>
      </c>
      <c r="C6" s="77">
        <v>1</v>
      </c>
      <c r="D6" s="97">
        <v>1</v>
      </c>
      <c r="E6" s="97">
        <v>0</v>
      </c>
      <c r="F6" s="97">
        <v>0</v>
      </c>
      <c r="G6" s="97">
        <v>0</v>
      </c>
      <c r="H6" s="97">
        <v>0</v>
      </c>
      <c r="I6" s="97">
        <v>1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75">
        <v>0</v>
      </c>
      <c r="S6" s="97">
        <v>0</v>
      </c>
      <c r="T6" s="97">
        <v>0</v>
      </c>
      <c r="U6" s="97">
        <v>0</v>
      </c>
      <c r="V6" s="97">
        <v>0</v>
      </c>
      <c r="W6" s="98">
        <v>0</v>
      </c>
      <c r="X6" s="78">
        <v>3</v>
      </c>
      <c r="Y6" s="95"/>
      <c r="Z6" s="95"/>
    </row>
    <row r="7" spans="1:26" ht="32.25" customHeight="1">
      <c r="A7" s="96"/>
      <c r="B7" s="74" t="s">
        <v>5</v>
      </c>
      <c r="C7" s="75">
        <v>31</v>
      </c>
      <c r="D7" s="75">
        <v>2</v>
      </c>
      <c r="E7" s="75">
        <v>0</v>
      </c>
      <c r="F7" s="75">
        <v>4</v>
      </c>
      <c r="G7" s="75">
        <v>10</v>
      </c>
      <c r="H7" s="75">
        <v>7</v>
      </c>
      <c r="I7" s="75">
        <v>6</v>
      </c>
      <c r="J7" s="75">
        <v>1</v>
      </c>
      <c r="K7" s="75">
        <v>1</v>
      </c>
      <c r="L7" s="75">
        <v>0</v>
      </c>
      <c r="M7" s="75">
        <v>0</v>
      </c>
      <c r="N7" s="75">
        <v>1</v>
      </c>
      <c r="O7" s="75">
        <v>0</v>
      </c>
      <c r="P7" s="75">
        <v>0</v>
      </c>
      <c r="Q7" s="75">
        <v>0</v>
      </c>
      <c r="R7" s="75">
        <v>2</v>
      </c>
      <c r="S7" s="75">
        <v>6</v>
      </c>
      <c r="T7" s="75">
        <v>0</v>
      </c>
      <c r="U7" s="75">
        <v>0</v>
      </c>
      <c r="V7" s="75">
        <v>0</v>
      </c>
      <c r="W7" s="75">
        <v>0</v>
      </c>
      <c r="X7" s="76">
        <v>71</v>
      </c>
      <c r="Y7" s="95"/>
      <c r="Z7" s="95"/>
    </row>
    <row r="8" spans="1:26" ht="32.25" customHeight="1">
      <c r="A8" s="96"/>
      <c r="B8" s="79" t="s">
        <v>226</v>
      </c>
      <c r="C8" s="75">
        <v>1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1</v>
      </c>
      <c r="T8" s="75">
        <v>0</v>
      </c>
      <c r="U8" s="75">
        <v>0</v>
      </c>
      <c r="V8" s="75">
        <v>0</v>
      </c>
      <c r="W8" s="75">
        <v>0</v>
      </c>
      <c r="X8" s="76">
        <v>2</v>
      </c>
      <c r="Y8" s="95"/>
      <c r="Z8" s="95"/>
    </row>
    <row r="9" spans="1:26" ht="32.25" customHeight="1">
      <c r="A9" s="96"/>
      <c r="B9" s="79" t="s">
        <v>257</v>
      </c>
      <c r="C9" s="75">
        <v>5</v>
      </c>
      <c r="D9" s="75">
        <v>0</v>
      </c>
      <c r="E9" s="75">
        <v>1</v>
      </c>
      <c r="F9" s="75">
        <v>3</v>
      </c>
      <c r="G9" s="75">
        <v>1</v>
      </c>
      <c r="H9" s="75">
        <v>1</v>
      </c>
      <c r="I9" s="75">
        <v>1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2</v>
      </c>
      <c r="S9" s="75">
        <v>11</v>
      </c>
      <c r="T9" s="75">
        <v>0</v>
      </c>
      <c r="U9" s="75">
        <v>0</v>
      </c>
      <c r="V9" s="75">
        <v>0</v>
      </c>
      <c r="W9" s="75">
        <v>0</v>
      </c>
      <c r="X9" s="76">
        <v>25</v>
      </c>
      <c r="Y9" s="95"/>
      <c r="Z9" s="95"/>
    </row>
    <row r="10" spans="1:26" ht="32.25" customHeight="1">
      <c r="A10" s="96"/>
      <c r="B10" s="79" t="s">
        <v>205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2</v>
      </c>
      <c r="I10" s="75">
        <v>1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3</v>
      </c>
      <c r="Y10" s="95"/>
      <c r="Z10" s="95"/>
    </row>
    <row r="11" spans="1:26" ht="32.25" customHeight="1">
      <c r="A11" s="96"/>
      <c r="B11" s="74" t="s">
        <v>6</v>
      </c>
      <c r="C11" s="75">
        <v>1</v>
      </c>
      <c r="D11" s="75">
        <v>0</v>
      </c>
      <c r="E11" s="75">
        <v>0</v>
      </c>
      <c r="F11" s="75">
        <v>1</v>
      </c>
      <c r="G11" s="75">
        <v>0</v>
      </c>
      <c r="H11" s="75">
        <v>5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1</v>
      </c>
      <c r="T11" s="75">
        <v>0</v>
      </c>
      <c r="U11" s="75">
        <v>0</v>
      </c>
      <c r="V11" s="75">
        <v>0</v>
      </c>
      <c r="W11" s="75">
        <v>0</v>
      </c>
      <c r="X11" s="76">
        <v>8</v>
      </c>
      <c r="Y11" s="95"/>
      <c r="Z11" s="95"/>
    </row>
    <row r="12" spans="1:26" ht="32.25" customHeight="1">
      <c r="A12" s="102"/>
      <c r="B12" s="105" t="s">
        <v>190</v>
      </c>
      <c r="C12" s="103">
        <v>1</v>
      </c>
      <c r="D12" s="103">
        <v>0</v>
      </c>
      <c r="E12" s="103">
        <v>0</v>
      </c>
      <c r="F12" s="103">
        <v>2</v>
      </c>
      <c r="G12" s="103">
        <v>0</v>
      </c>
      <c r="H12" s="103">
        <v>0</v>
      </c>
      <c r="I12" s="103">
        <v>1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75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4">
        <v>4</v>
      </c>
      <c r="Y12" s="95"/>
      <c r="Z12" s="95"/>
    </row>
    <row r="13" spans="1:26" ht="32.25" customHeight="1" thickBot="1">
      <c r="A13" s="99"/>
      <c r="B13" s="80" t="s">
        <v>184</v>
      </c>
      <c r="C13" s="81">
        <v>17</v>
      </c>
      <c r="D13" s="81">
        <v>1</v>
      </c>
      <c r="E13" s="81">
        <v>0</v>
      </c>
      <c r="F13" s="81">
        <v>1</v>
      </c>
      <c r="G13" s="81">
        <v>0</v>
      </c>
      <c r="H13" s="81">
        <v>5</v>
      </c>
      <c r="I13" s="81">
        <v>3</v>
      </c>
      <c r="J13" s="81">
        <v>0</v>
      </c>
      <c r="K13" s="81">
        <v>0</v>
      </c>
      <c r="L13" s="81">
        <v>3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103">
        <v>0</v>
      </c>
      <c r="S13" s="81">
        <v>13</v>
      </c>
      <c r="T13" s="81">
        <v>0</v>
      </c>
      <c r="U13" s="81">
        <v>0</v>
      </c>
      <c r="V13" s="81">
        <v>1</v>
      </c>
      <c r="W13" s="81">
        <v>0</v>
      </c>
      <c r="X13" s="82">
        <v>44</v>
      </c>
      <c r="Y13" s="95"/>
      <c r="Z13" s="95"/>
    </row>
    <row r="14" spans="1:26">
      <c r="B14" s="83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229"/>
      <c r="S14" s="188"/>
      <c r="T14" s="188"/>
      <c r="U14" s="188"/>
      <c r="V14" s="188"/>
      <c r="W14" s="188"/>
      <c r="X14" s="188"/>
    </row>
    <row r="15" spans="1:26" ht="17.25">
      <c r="B15" s="69" t="s">
        <v>210</v>
      </c>
    </row>
    <row r="16" spans="1:26" ht="17.25">
      <c r="B16" s="70"/>
    </row>
    <row r="20" spans="1:26" ht="18.75">
      <c r="B20" s="283" t="str">
        <f>B1</f>
        <v>業種、事故の型別死亡災害発生状況（平成31年）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30" t="s">
        <v>191</v>
      </c>
      <c r="X21" s="221" t="str">
        <f>X2</f>
        <v>（令和元年５月７日現在）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213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214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86">
        <v>4</v>
      </c>
      <c r="D23" s="75">
        <v>1</v>
      </c>
      <c r="E23" s="75">
        <v>0</v>
      </c>
      <c r="F23" s="75">
        <v>0</v>
      </c>
      <c r="G23" s="75">
        <v>0</v>
      </c>
      <c r="H23" s="75">
        <v>2</v>
      </c>
      <c r="I23" s="75">
        <v>2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6</v>
      </c>
      <c r="T23" s="75">
        <v>0</v>
      </c>
      <c r="U23" s="75">
        <v>0</v>
      </c>
      <c r="V23" s="75">
        <v>0</v>
      </c>
      <c r="W23" s="75">
        <v>0</v>
      </c>
      <c r="X23" s="87">
        <v>15</v>
      </c>
      <c r="Y23" s="95"/>
      <c r="Z23" s="95"/>
    </row>
    <row r="24" spans="1:26" ht="32.25" customHeight="1">
      <c r="A24" s="96"/>
      <c r="B24" s="109" t="s">
        <v>193</v>
      </c>
      <c r="C24" s="88">
        <v>2</v>
      </c>
      <c r="D24" s="88">
        <v>1</v>
      </c>
      <c r="E24" s="88">
        <v>0</v>
      </c>
      <c r="F24" s="88">
        <v>0</v>
      </c>
      <c r="G24" s="88">
        <v>0</v>
      </c>
      <c r="H24" s="88">
        <v>1</v>
      </c>
      <c r="I24" s="88">
        <v>2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6</v>
      </c>
      <c r="T24" s="88">
        <v>0</v>
      </c>
      <c r="U24" s="88">
        <v>0</v>
      </c>
      <c r="V24" s="88">
        <v>0</v>
      </c>
      <c r="W24" s="88">
        <v>0</v>
      </c>
      <c r="X24" s="89">
        <v>12</v>
      </c>
      <c r="Y24" s="95"/>
      <c r="Z24" s="95"/>
    </row>
    <row r="25" spans="1:26" ht="32.25" customHeight="1">
      <c r="A25" s="286" t="s">
        <v>194</v>
      </c>
      <c r="B25" s="287"/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9">
        <v>0</v>
      </c>
      <c r="Y25" s="95"/>
      <c r="Z25" s="95"/>
    </row>
    <row r="26" spans="1:26" ht="32.25" customHeight="1">
      <c r="A26" s="278" t="s">
        <v>195</v>
      </c>
      <c r="B26" s="288"/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2</v>
      </c>
      <c r="T26" s="86">
        <v>0</v>
      </c>
      <c r="U26" s="86">
        <v>0</v>
      </c>
      <c r="V26" s="86">
        <v>0</v>
      </c>
      <c r="W26" s="86">
        <v>0</v>
      </c>
      <c r="X26" s="89">
        <v>2</v>
      </c>
      <c r="Y26" s="95"/>
      <c r="Z26" s="95"/>
    </row>
    <row r="27" spans="1:26" ht="32.25" customHeight="1">
      <c r="A27" s="278" t="s">
        <v>178</v>
      </c>
      <c r="B27" s="288"/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1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9">
        <v>1</v>
      </c>
      <c r="Y27" s="95"/>
      <c r="Z27" s="95"/>
    </row>
    <row r="28" spans="1:26" ht="32.25" customHeight="1">
      <c r="A28" s="96"/>
      <c r="B28" s="110" t="s">
        <v>196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1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9">
        <v>1</v>
      </c>
      <c r="Y28" s="95"/>
      <c r="Z28" s="95"/>
    </row>
    <row r="29" spans="1:26" ht="32.25" customHeight="1">
      <c r="A29" s="278" t="s">
        <v>197</v>
      </c>
      <c r="B29" s="288"/>
      <c r="C29" s="88">
        <v>3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9">
        <v>3</v>
      </c>
      <c r="Y29" s="95"/>
      <c r="Z29" s="95"/>
    </row>
    <row r="30" spans="1:26" ht="32.25" customHeight="1">
      <c r="A30" s="96"/>
      <c r="B30" s="109" t="s">
        <v>198</v>
      </c>
      <c r="C30" s="86">
        <v>1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9">
        <v>1</v>
      </c>
      <c r="Y30" s="95"/>
      <c r="Z30" s="95"/>
    </row>
    <row r="31" spans="1:26" ht="32.25" customHeight="1">
      <c r="A31" s="278" t="s">
        <v>215</v>
      </c>
      <c r="B31" s="288"/>
      <c r="C31" s="86">
        <v>8</v>
      </c>
      <c r="D31" s="86">
        <v>0</v>
      </c>
      <c r="E31" s="86">
        <v>0</v>
      </c>
      <c r="F31" s="86">
        <v>0</v>
      </c>
      <c r="G31" s="86">
        <v>0</v>
      </c>
      <c r="H31" s="86">
        <v>1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1</v>
      </c>
      <c r="T31" s="86">
        <v>0</v>
      </c>
      <c r="U31" s="86">
        <v>0</v>
      </c>
      <c r="V31" s="86">
        <v>0</v>
      </c>
      <c r="W31" s="86">
        <v>0</v>
      </c>
      <c r="X31" s="89">
        <v>10</v>
      </c>
      <c r="Y31" s="95"/>
      <c r="Z31" s="95"/>
    </row>
    <row r="32" spans="1:26" ht="32.25" customHeight="1">
      <c r="A32" s="278" t="s">
        <v>216</v>
      </c>
      <c r="B32" s="288"/>
      <c r="C32" s="88">
        <v>0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2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2</v>
      </c>
      <c r="T32" s="88">
        <v>0</v>
      </c>
      <c r="U32" s="88">
        <v>0</v>
      </c>
      <c r="V32" s="88">
        <v>0</v>
      </c>
      <c r="W32" s="88">
        <v>0</v>
      </c>
      <c r="X32" s="89">
        <v>4</v>
      </c>
      <c r="Y32" s="95"/>
      <c r="Z32" s="95"/>
    </row>
    <row r="33" spans="1:26" ht="32.25" customHeight="1" thickBot="1">
      <c r="A33" s="280" t="s">
        <v>217</v>
      </c>
      <c r="B33" s="289"/>
      <c r="C33" s="90">
        <v>2</v>
      </c>
      <c r="D33" s="90">
        <v>0</v>
      </c>
      <c r="E33" s="90">
        <v>0</v>
      </c>
      <c r="F33" s="90">
        <v>1</v>
      </c>
      <c r="G33" s="90">
        <v>0</v>
      </c>
      <c r="H33" s="90">
        <v>1</v>
      </c>
      <c r="I33" s="90">
        <v>1</v>
      </c>
      <c r="J33" s="90">
        <v>0</v>
      </c>
      <c r="K33" s="90">
        <v>0</v>
      </c>
      <c r="L33" s="90">
        <v>1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2</v>
      </c>
      <c r="T33" s="90">
        <v>0</v>
      </c>
      <c r="U33" s="90">
        <v>0</v>
      </c>
      <c r="V33" s="90">
        <v>1</v>
      </c>
      <c r="W33" s="90">
        <v>0</v>
      </c>
      <c r="X33" s="91">
        <v>9</v>
      </c>
      <c r="Y33" s="95"/>
      <c r="Z33" s="95"/>
    </row>
    <row r="34" spans="1:26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1:26" ht="17.25">
      <c r="B35" s="69" t="s">
        <v>209</v>
      </c>
    </row>
    <row r="36" spans="1:26" ht="17.25">
      <c r="B36" s="70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J11" sqref="J11"/>
    </sheetView>
  </sheetViews>
  <sheetFormatPr defaultRowHeight="14.25"/>
  <cols>
    <col min="1" max="1" width="2.75" style="92" customWidth="1"/>
    <col min="2" max="2" width="14.5" style="92" customWidth="1"/>
    <col min="3" max="4" width="5.75" style="92" customWidth="1"/>
    <col min="5" max="7" width="4.875" style="92" customWidth="1"/>
    <col min="8" max="8" width="4.75" style="92" customWidth="1"/>
    <col min="9" max="9" width="5.75" style="92" customWidth="1"/>
    <col min="10" max="20" width="4.875" style="92" customWidth="1"/>
    <col min="21" max="21" width="5.75" style="92" customWidth="1"/>
    <col min="22" max="23" width="4.87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96" t="s">
        <v>208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66" t="str">
        <f>'死亡災害(業種別）'!L5</f>
        <v>（令和２年５月７日現在）</v>
      </c>
    </row>
    <row r="3" spans="1:26" ht="136.5">
      <c r="A3" s="93"/>
      <c r="B3" s="94"/>
      <c r="C3" s="71" t="s">
        <v>155</v>
      </c>
      <c r="D3" s="71" t="s">
        <v>156</v>
      </c>
      <c r="E3" s="71" t="s">
        <v>157</v>
      </c>
      <c r="F3" s="71" t="s">
        <v>158</v>
      </c>
      <c r="G3" s="71" t="s">
        <v>159</v>
      </c>
      <c r="H3" s="71" t="s">
        <v>160</v>
      </c>
      <c r="I3" s="71" t="s">
        <v>203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204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f>'死亡災害（令和２年、業種・事故の型別） '!C4-'死亡災害（平成31年、業種・事故の型別）'!C4</f>
        <v>-4</v>
      </c>
      <c r="D4" s="75">
        <f>'死亡災害（令和２年、業種・事故の型別） '!D4-'死亡災害（平成31年、業種・事故の型別）'!D4</f>
        <v>5</v>
      </c>
      <c r="E4" s="75">
        <f>'死亡災害（令和２年、業種・事故の型別） '!E4-'死亡災害（平成31年、業種・事故の型別）'!E4</f>
        <v>1</v>
      </c>
      <c r="F4" s="75">
        <f>'死亡災害（令和２年、業種・事故の型別） '!F4-'死亡災害（平成31年、業種・事故の型別）'!F4</f>
        <v>-2</v>
      </c>
      <c r="G4" s="75">
        <f>'死亡災害（令和２年、業種・事故の型別） '!G4-'死亡災害（平成31年、業種・事故の型別）'!G4</f>
        <v>1</v>
      </c>
      <c r="H4" s="75">
        <f>'死亡災害（令和２年、業種・事故の型別） '!H4-'死亡災害（平成31年、業種・事故の型別）'!H4</f>
        <v>-2</v>
      </c>
      <c r="I4" s="75">
        <f>'死亡災害（令和２年、業種・事故の型別） '!I4-'死亡災害（平成31年、業種・事故の型別）'!I4</f>
        <v>2</v>
      </c>
      <c r="J4" s="75">
        <f>'死亡災害（令和２年、業種・事故の型別） '!J4-'死亡災害（平成31年、業種・事故の型別）'!J4</f>
        <v>-1</v>
      </c>
      <c r="K4" s="75">
        <f>'死亡災害（令和２年、業種・事故の型別） '!K4-'死亡災害（平成31年、業種・事故の型別）'!K4</f>
        <v>-1</v>
      </c>
      <c r="L4" s="75">
        <f>'死亡災害（令和２年、業種・事故の型別） '!L4-'死亡災害（平成31年、業種・事故の型別）'!L4</f>
        <v>3</v>
      </c>
      <c r="M4" s="75">
        <f>'死亡災害（令和２年、業種・事故の型別） '!M4-'死亡災害（平成31年、業種・事故の型別）'!M4</f>
        <v>1</v>
      </c>
      <c r="N4" s="75">
        <f>'死亡災害（令和２年、業種・事故の型別） '!N4-'死亡災害（平成31年、業種・事故の型別）'!N4</f>
        <v>4</v>
      </c>
      <c r="O4" s="75">
        <f>'死亡災害（令和２年、業種・事故の型別） '!O4-'死亡災害（平成31年、業種・事故の型別）'!O4</f>
        <v>0</v>
      </c>
      <c r="P4" s="75">
        <f>'死亡災害（令和２年、業種・事故の型別） '!P4-'死亡災害（平成31年、業種・事故の型別）'!P4</f>
        <v>0</v>
      </c>
      <c r="Q4" s="75">
        <f>'死亡災害（令和２年、業種・事故の型別） '!Q4-'死亡災害（平成31年、業種・事故の型別）'!Q4</f>
        <v>2</v>
      </c>
      <c r="R4" s="75">
        <f>'死亡災害（令和２年、業種・事故の型別） '!R4-'死亡災害（平成31年、業種・事故の型別）'!R4</f>
        <v>-4</v>
      </c>
      <c r="S4" s="75">
        <f>'死亡災害（令和２年、業種・事故の型別） '!S4-'死亡災害（平成31年、業種・事故の型別）'!S4</f>
        <v>3</v>
      </c>
      <c r="T4" s="75">
        <f>'死亡災害（令和２年、業種・事故の型別） '!T4-'死亡災害（平成31年、業種・事故の型別）'!T4</f>
        <v>1</v>
      </c>
      <c r="U4" s="75">
        <f>'死亡災害（令和２年、業種・事故の型別） '!U4-'死亡災害（平成31年、業種・事故の型別）'!U4</f>
        <v>0</v>
      </c>
      <c r="V4" s="75">
        <f>'死亡災害（令和２年、業種・事故の型別） '!V4-'死亡災害（平成31年、業種・事故の型別）'!V4</f>
        <v>0</v>
      </c>
      <c r="W4" s="75">
        <f>'死亡災害（令和２年、業種・事故の型別） '!W4-'死亡災害（平成31年、業種・事故の型別）'!W4</f>
        <v>0</v>
      </c>
      <c r="X4" s="87">
        <f>'死亡災害（令和２年、業種・事故の型別） '!X4-'死亡災害（平成31年、業種・事故の型別）'!X4</f>
        <v>9</v>
      </c>
      <c r="Y4" s="95"/>
      <c r="Z4" s="95"/>
    </row>
    <row r="5" spans="1:26" ht="32.25" customHeight="1">
      <c r="A5" s="96"/>
      <c r="B5" s="74" t="s">
        <v>3</v>
      </c>
      <c r="C5" s="75">
        <f>'死亡災害（令和２年、業種・事故の型別） '!C5-'死亡災害（平成31年、業種・事故の型別）'!C5</f>
        <v>2</v>
      </c>
      <c r="D5" s="75">
        <f>'死亡災害（令和２年、業種・事故の型別） '!D5-'死亡災害（平成31年、業種・事故の型別）'!D5</f>
        <v>1</v>
      </c>
      <c r="E5" s="75">
        <f>'死亡災害（令和２年、業種・事故の型別） '!E5-'死亡災害（平成31年、業種・事故の型別）'!E5</f>
        <v>0</v>
      </c>
      <c r="F5" s="75">
        <f>'死亡災害（令和２年、業種・事故の型別） '!F5-'死亡災害（平成31年、業種・事故の型別）'!F5</f>
        <v>0</v>
      </c>
      <c r="G5" s="75">
        <f>'死亡災害（令和２年、業種・事故の型別） '!G5-'死亡災害（平成31年、業種・事故の型別）'!G5</f>
        <v>-1</v>
      </c>
      <c r="H5" s="75">
        <f>'死亡災害（令和２年、業種・事故の型別） '!H5-'死亡災害（平成31年、業種・事故の型別）'!H5</f>
        <v>-2</v>
      </c>
      <c r="I5" s="75">
        <f>'死亡災害（令和２年、業種・事故の型別） '!I5-'死亡災害（平成31年、業種・事故の型別）'!I5</f>
        <v>-9</v>
      </c>
      <c r="J5" s="75">
        <f>'死亡災害（令和２年、業種・事故の型別） '!J5-'死亡災害（平成31年、業種・事故の型別）'!J5</f>
        <v>0</v>
      </c>
      <c r="K5" s="75">
        <f>'死亡災害（令和２年、業種・事故の型別） '!K5-'死亡災害（平成31年、業種・事故の型別）'!K5</f>
        <v>0</v>
      </c>
      <c r="L5" s="75">
        <f>'死亡災害（令和２年、業種・事故の型別） '!L5-'死亡災害（平成31年、業種・事故の型別）'!L5</f>
        <v>1</v>
      </c>
      <c r="M5" s="75">
        <f>'死亡災害（令和２年、業種・事故の型別） '!M5-'死亡災害（平成31年、業種・事故の型別）'!M5</f>
        <v>0</v>
      </c>
      <c r="N5" s="75">
        <f>'死亡災害（令和２年、業種・事故の型別） '!N5-'死亡災害（平成31年、業種・事故の型別）'!N5</f>
        <v>3</v>
      </c>
      <c r="O5" s="75">
        <f>'死亡災害（令和２年、業種・事故の型別） '!O5-'死亡災害（平成31年、業種・事故の型別）'!O5</f>
        <v>0</v>
      </c>
      <c r="P5" s="75">
        <f>'死亡災害（令和２年、業種・事故の型別） '!P5-'死亡災害（平成31年、業種・事故の型別）'!P5</f>
        <v>0</v>
      </c>
      <c r="Q5" s="75">
        <f>'死亡災害（令和２年、業種・事故の型別） '!Q5-'死亡災害（平成31年、業種・事故の型別）'!Q5</f>
        <v>0</v>
      </c>
      <c r="R5" s="75">
        <f>'死亡災害（令和２年、業種・事故の型別） '!R5-'死亡災害（平成31年、業種・事故の型別）'!R5</f>
        <v>0</v>
      </c>
      <c r="S5" s="75">
        <f>'死亡災害（令和２年、業種・事故の型別） '!S5-'死亡災害（平成31年、業種・事故の型別）'!S5</f>
        <v>-1</v>
      </c>
      <c r="T5" s="75">
        <f>'死亡災害（令和２年、業種・事故の型別） '!T5-'死亡災害（平成31年、業種・事故の型別）'!T5</f>
        <v>0</v>
      </c>
      <c r="U5" s="75">
        <f>'死亡災害（令和２年、業種・事故の型別） '!U5-'死亡災害（平成31年、業種・事故の型別）'!U5</f>
        <v>0</v>
      </c>
      <c r="V5" s="75">
        <f>'死亡災害（令和２年、業種・事故の型別） '!V5-'死亡災害（平成31年、業種・事故の型別）'!V5</f>
        <v>0</v>
      </c>
      <c r="W5" s="75">
        <f>'死亡災害（令和２年、業種・事故の型別） '!W5-'死亡災害（平成31年、業種・事故の型別）'!W5</f>
        <v>0</v>
      </c>
      <c r="X5" s="87">
        <f>'死亡災害（令和２年、業種・事故の型別） '!X5-'死亡災害（平成31年、業種・事故の型別）'!X5</f>
        <v>-6</v>
      </c>
      <c r="Y5" s="95"/>
      <c r="Z5" s="95"/>
    </row>
    <row r="6" spans="1:26" ht="32.25" customHeight="1">
      <c r="A6" s="96"/>
      <c r="B6" s="74" t="s">
        <v>4</v>
      </c>
      <c r="C6" s="75">
        <f>'死亡災害（令和２年、業種・事故の型別） '!C6-'死亡災害（平成31年、業種・事故の型別）'!C6</f>
        <v>-1</v>
      </c>
      <c r="D6" s="75">
        <f>'死亡災害（令和２年、業種・事故の型別） '!D6-'死亡災害（平成31年、業種・事故の型別）'!D6</f>
        <v>-1</v>
      </c>
      <c r="E6" s="75">
        <f>'死亡災害（令和２年、業種・事故の型別） '!E6-'死亡災害（平成31年、業種・事故の型別）'!E6</f>
        <v>0</v>
      </c>
      <c r="F6" s="75">
        <f>'死亡災害（令和２年、業種・事故の型別） '!F6-'死亡災害（平成31年、業種・事故の型別）'!F6</f>
        <v>0</v>
      </c>
      <c r="G6" s="75">
        <f>'死亡災害（令和２年、業種・事故の型別） '!G6-'死亡災害（平成31年、業種・事故の型別）'!G6</f>
        <v>1</v>
      </c>
      <c r="H6" s="75">
        <f>'死亡災害（令和２年、業種・事故の型別） '!H6-'死亡災害（平成31年、業種・事故の型別）'!H6</f>
        <v>1</v>
      </c>
      <c r="I6" s="75">
        <f>'死亡災害（令和２年、業種・事故の型別） '!I6-'死亡災害（平成31年、業種・事故の型別）'!I6</f>
        <v>-1</v>
      </c>
      <c r="J6" s="75">
        <f>'死亡災害（令和２年、業種・事故の型別） '!J6-'死亡災害（平成31年、業種・事故の型別）'!J6</f>
        <v>0</v>
      </c>
      <c r="K6" s="75">
        <f>'死亡災害（令和２年、業種・事故の型別） '!K6-'死亡災害（平成31年、業種・事故の型別）'!K6</f>
        <v>0</v>
      </c>
      <c r="L6" s="75">
        <f>'死亡災害（令和２年、業種・事故の型別） '!L6-'死亡災害（平成31年、業種・事故の型別）'!L6</f>
        <v>0</v>
      </c>
      <c r="M6" s="75">
        <f>'死亡災害（令和２年、業種・事故の型別） '!M6-'死亡災害（平成31年、業種・事故の型別）'!M6</f>
        <v>0</v>
      </c>
      <c r="N6" s="75">
        <f>'死亡災害（令和２年、業種・事故の型別） '!N6-'死亡災害（平成31年、業種・事故の型別）'!N6</f>
        <v>0</v>
      </c>
      <c r="O6" s="75">
        <f>'死亡災害（令和２年、業種・事故の型別） '!O6-'死亡災害（平成31年、業種・事故の型別）'!O6</f>
        <v>0</v>
      </c>
      <c r="P6" s="75">
        <f>'死亡災害（令和２年、業種・事故の型別） '!P6-'死亡災害（平成31年、業種・事故の型別）'!P6</f>
        <v>0</v>
      </c>
      <c r="Q6" s="75">
        <f>'死亡災害（令和２年、業種・事故の型別） '!Q6-'死亡災害（平成31年、業種・事故の型別）'!Q6</f>
        <v>0</v>
      </c>
      <c r="R6" s="75">
        <f>'死亡災害（令和２年、業種・事故の型別） '!R6-'死亡災害（平成31年、業種・事故の型別）'!R6</f>
        <v>0</v>
      </c>
      <c r="S6" s="75">
        <f>'死亡災害（令和２年、業種・事故の型別） '!S6-'死亡災害（平成31年、業種・事故の型別）'!S6</f>
        <v>0</v>
      </c>
      <c r="T6" s="75">
        <f>'死亡災害（令和２年、業種・事故の型別） '!T6-'死亡災害（平成31年、業種・事故の型別）'!T6</f>
        <v>0</v>
      </c>
      <c r="U6" s="75">
        <f>'死亡災害（令和２年、業種・事故の型別） '!U6-'死亡災害（平成31年、業種・事故の型別）'!U6</f>
        <v>0</v>
      </c>
      <c r="V6" s="75">
        <f>'死亡災害（令和２年、業種・事故の型別） '!V6-'死亡災害（平成31年、業種・事故の型別）'!V6</f>
        <v>0</v>
      </c>
      <c r="W6" s="75">
        <f>'死亡災害（令和２年、業種・事故の型別） '!W6-'死亡災害（平成31年、業種・事故の型別）'!W6</f>
        <v>0</v>
      </c>
      <c r="X6" s="87">
        <f>'死亡災害（令和２年、業種・事故の型別） '!X6-'死亡災害（平成31年、業種・事故の型別）'!X6</f>
        <v>-1</v>
      </c>
      <c r="Y6" s="95"/>
      <c r="Z6" s="95"/>
    </row>
    <row r="7" spans="1:26" ht="32.25" customHeight="1">
      <c r="A7" s="96"/>
      <c r="B7" s="74" t="s">
        <v>5</v>
      </c>
      <c r="C7" s="75">
        <f>'死亡災害（令和２年、業種・事故の型別） '!C7-'死亡災害（平成31年、業種・事故の型別）'!C7</f>
        <v>1</v>
      </c>
      <c r="D7" s="75">
        <f>'死亡災害（令和２年、業種・事故の型別） '!D7-'死亡災害（平成31年、業種・事故の型別）'!D7</f>
        <v>0</v>
      </c>
      <c r="E7" s="75">
        <f>'死亡災害（令和２年、業種・事故の型別） '!E7-'死亡災害（平成31年、業種・事故の型別）'!E7</f>
        <v>0</v>
      </c>
      <c r="F7" s="75">
        <f>'死亡災害（令和２年、業種・事故の型別） '!F7-'死亡災害（平成31年、業種・事故の型別）'!F7</f>
        <v>2</v>
      </c>
      <c r="G7" s="75">
        <f>'死亡災害（令和２年、業種・事故の型別） '!G7-'死亡災害（平成31年、業種・事故の型別）'!G7</f>
        <v>-2</v>
      </c>
      <c r="H7" s="75">
        <f>'死亡災害（令和２年、業種・事故の型別） '!H7-'死亡災害（平成31年、業種・事故の型別）'!H7</f>
        <v>0</v>
      </c>
      <c r="I7" s="75">
        <f>'死亡災害（令和２年、業種・事故の型別） '!I7-'死亡災害（平成31年、業種・事故の型別）'!I7</f>
        <v>3</v>
      </c>
      <c r="J7" s="75">
        <f>'死亡災害（令和２年、業種・事故の型別） '!J7-'死亡災害（平成31年、業種・事故の型別）'!J7</f>
        <v>-1</v>
      </c>
      <c r="K7" s="75">
        <f>'死亡災害（令和２年、業種・事故の型別） '!K7-'死亡災害（平成31年、業種・事故の型別）'!K7</f>
        <v>-1</v>
      </c>
      <c r="L7" s="75">
        <f>'死亡災害（令和２年、業種・事故の型別） '!L7-'死亡災害（平成31年、業種・事故の型別）'!L7</f>
        <v>2</v>
      </c>
      <c r="M7" s="75">
        <f>'死亡災害（令和２年、業種・事故の型別） '!M7-'死亡災害（平成31年、業種・事故の型別）'!M7</f>
        <v>0</v>
      </c>
      <c r="N7" s="75">
        <f>'死亡災害（令和２年、業種・事故の型別） '!N7-'死亡災害（平成31年、業種・事故の型別）'!N7</f>
        <v>1</v>
      </c>
      <c r="O7" s="75">
        <f>'死亡災害（令和２年、業種・事故の型別） '!O7-'死亡災害（平成31年、業種・事故の型別）'!O7</f>
        <v>0</v>
      </c>
      <c r="P7" s="75">
        <f>'死亡災害（令和２年、業種・事故の型別） '!P7-'死亡災害（平成31年、業種・事故の型別）'!P7</f>
        <v>0</v>
      </c>
      <c r="Q7" s="75">
        <f>'死亡災害（令和２年、業種・事故の型別） '!Q7-'死亡災害（平成31年、業種・事故の型別）'!Q7</f>
        <v>1</v>
      </c>
      <c r="R7" s="75">
        <f>'死亡災害（令和２年、業種・事故の型別） '!R7-'死亡災害（平成31年、業種・事故の型別）'!R7</f>
        <v>-2</v>
      </c>
      <c r="S7" s="75">
        <f>'死亡災害（令和２年、業種・事故の型別） '!S7-'死亡災害（平成31年、業種・事故の型別）'!S7</f>
        <v>2</v>
      </c>
      <c r="T7" s="75">
        <f>'死亡災害（令和２年、業種・事故の型別） '!T7-'死亡災害（平成31年、業種・事故の型別）'!T7</f>
        <v>1</v>
      </c>
      <c r="U7" s="75">
        <f>'死亡災害（令和２年、業種・事故の型別） '!U7-'死亡災害（平成31年、業種・事故の型別）'!U7</f>
        <v>0</v>
      </c>
      <c r="V7" s="75">
        <f>'死亡災害（令和２年、業種・事故の型別） '!V7-'死亡災害（平成31年、業種・事故の型別）'!V7</f>
        <v>0</v>
      </c>
      <c r="W7" s="75">
        <f>'死亡災害（令和２年、業種・事故の型別） '!W7-'死亡災害（平成31年、業種・事故の型別）'!W7</f>
        <v>0</v>
      </c>
      <c r="X7" s="87">
        <f>'死亡災害（令和２年、業種・事故の型別） '!X7-'死亡災害（平成31年、業種・事故の型別）'!X7</f>
        <v>7</v>
      </c>
      <c r="Y7" s="95"/>
      <c r="Z7" s="95"/>
    </row>
    <row r="8" spans="1:26" ht="32.25" customHeight="1">
      <c r="A8" s="96"/>
      <c r="B8" s="79" t="s">
        <v>226</v>
      </c>
      <c r="C8" s="75">
        <f>'死亡災害（令和２年、業種・事故の型別） '!C8-'死亡災害（平成31年、業種・事故の型別）'!C8</f>
        <v>-1</v>
      </c>
      <c r="D8" s="75">
        <f>'死亡災害（令和２年、業種・事故の型別） '!D8-'死亡災害（平成31年、業種・事故の型別）'!D8</f>
        <v>0</v>
      </c>
      <c r="E8" s="75">
        <f>'死亡災害（令和２年、業種・事故の型別） '!E8-'死亡災害（平成31年、業種・事故の型別）'!E8</f>
        <v>0</v>
      </c>
      <c r="F8" s="75">
        <f>'死亡災害（令和２年、業種・事故の型別） '!F8-'死亡災害（平成31年、業種・事故の型別）'!F8</f>
        <v>0</v>
      </c>
      <c r="G8" s="75">
        <f>'死亡災害（令和２年、業種・事故の型別） '!G8-'死亡災害（平成31年、業種・事故の型別）'!G8</f>
        <v>0</v>
      </c>
      <c r="H8" s="75">
        <f>'死亡災害（令和２年、業種・事故の型別） '!H8-'死亡災害（平成31年、業種・事故の型別）'!H8</f>
        <v>0</v>
      </c>
      <c r="I8" s="75">
        <f>'死亡災害（令和２年、業種・事故の型別） '!I8-'死亡災害（平成31年、業種・事故の型別）'!I8</f>
        <v>1</v>
      </c>
      <c r="J8" s="75">
        <f>'死亡災害（令和２年、業種・事故の型別） '!J8-'死亡災害（平成31年、業種・事故の型別）'!J8</f>
        <v>0</v>
      </c>
      <c r="K8" s="75">
        <f>'死亡災害（令和２年、業種・事故の型別） '!K8-'死亡災害（平成31年、業種・事故の型別）'!K8</f>
        <v>0</v>
      </c>
      <c r="L8" s="75">
        <f>'死亡災害（令和２年、業種・事故の型別） '!L8-'死亡災害（平成31年、業種・事故の型別）'!L8</f>
        <v>0</v>
      </c>
      <c r="M8" s="75">
        <f>'死亡災害（令和２年、業種・事故の型別） '!M8-'死亡災害（平成31年、業種・事故の型別）'!M8</f>
        <v>0</v>
      </c>
      <c r="N8" s="75">
        <f>'死亡災害（令和２年、業種・事故の型別） '!N8-'死亡災害（平成31年、業種・事故の型別）'!N8</f>
        <v>0</v>
      </c>
      <c r="O8" s="75">
        <f>'死亡災害（令和２年、業種・事故の型別） '!O8-'死亡災害（平成31年、業種・事故の型別）'!O8</f>
        <v>0</v>
      </c>
      <c r="P8" s="75">
        <f>'死亡災害（令和２年、業種・事故の型別） '!P8-'死亡災害（平成31年、業種・事故の型別）'!P8</f>
        <v>0</v>
      </c>
      <c r="Q8" s="75">
        <f>'死亡災害（令和２年、業種・事故の型別） '!Q8-'死亡災害（平成31年、業種・事故の型別）'!Q8</f>
        <v>0</v>
      </c>
      <c r="R8" s="75">
        <f>'死亡災害（令和２年、業種・事故の型別） '!R8-'死亡災害（平成31年、業種・事故の型別）'!R8</f>
        <v>0</v>
      </c>
      <c r="S8" s="75">
        <f>'死亡災害（令和２年、業種・事故の型別） '!S8-'死亡災害（平成31年、業種・事故の型別）'!S8</f>
        <v>-1</v>
      </c>
      <c r="T8" s="75">
        <f>'死亡災害（令和２年、業種・事故の型別） '!T8-'死亡災害（平成31年、業種・事故の型別）'!T8</f>
        <v>0</v>
      </c>
      <c r="U8" s="75">
        <f>'死亡災害（令和２年、業種・事故の型別） '!U8-'死亡災害（平成31年、業種・事故の型別）'!U8</f>
        <v>0</v>
      </c>
      <c r="V8" s="75">
        <f>'死亡災害（令和２年、業種・事故の型別） '!V8-'死亡災害（平成31年、業種・事故の型別）'!V8</f>
        <v>1</v>
      </c>
      <c r="W8" s="75">
        <f>'死亡災害（令和２年、業種・事故の型別） '!W8-'死亡災害（平成31年、業種・事故の型別）'!W8</f>
        <v>0</v>
      </c>
      <c r="X8" s="87">
        <f>'死亡災害（令和２年、業種・事故の型別） '!X8-'死亡災害（平成31年、業種・事故の型別）'!X8</f>
        <v>0</v>
      </c>
      <c r="Y8" s="95"/>
      <c r="Z8" s="95"/>
    </row>
    <row r="9" spans="1:26" ht="32.25" customHeight="1">
      <c r="A9" s="96"/>
      <c r="B9" s="79" t="s">
        <v>219</v>
      </c>
      <c r="C9" s="75">
        <f>'死亡災害（令和２年、業種・事故の型別） '!C9-'死亡災害（平成31年、業種・事故の型別）'!C9</f>
        <v>1</v>
      </c>
      <c r="D9" s="75">
        <f>'死亡災害（令和２年、業種・事故の型別） '!D9-'死亡災害（平成31年、業種・事故の型別）'!D9</f>
        <v>0</v>
      </c>
      <c r="E9" s="75">
        <f>'死亡災害（令和２年、業種・事故の型別） '!E9-'死亡災害（平成31年、業種・事故の型別）'!E9</f>
        <v>0</v>
      </c>
      <c r="F9" s="75">
        <f>'死亡災害（令和２年、業種・事故の型別） '!F9-'死亡災害（平成31年、業種・事故の型別）'!F9</f>
        <v>-2</v>
      </c>
      <c r="G9" s="75">
        <f>'死亡災害（令和２年、業種・事故の型別） '!G9-'死亡災害（平成31年、業種・事故の型別）'!G9</f>
        <v>1</v>
      </c>
      <c r="H9" s="75">
        <f>'死亡災害（令和２年、業種・事故の型別） '!H9-'死亡災害（平成31年、業種・事故の型別）'!H9</f>
        <v>0</v>
      </c>
      <c r="I9" s="75">
        <f>'死亡災害（令和２年、業種・事故の型別） '!I9-'死亡災害（平成31年、業種・事故の型別）'!I9</f>
        <v>2</v>
      </c>
      <c r="J9" s="75">
        <f>'死亡災害（令和２年、業種・事故の型別） '!J9-'死亡災害（平成31年、業種・事故の型別）'!J9</f>
        <v>0</v>
      </c>
      <c r="K9" s="75">
        <f>'死亡災害（令和２年、業種・事故の型別） '!K9-'死亡災害（平成31年、業種・事故の型別）'!K9</f>
        <v>0</v>
      </c>
      <c r="L9" s="75">
        <f>'死亡災害（令和２年、業種・事故の型別） '!L9-'死亡災害（平成31年、業種・事故の型別）'!L9</f>
        <v>0</v>
      </c>
      <c r="M9" s="75">
        <f>'死亡災害（令和２年、業種・事故の型別） '!M9-'死亡災害（平成31年、業種・事故の型別）'!M9</f>
        <v>0</v>
      </c>
      <c r="N9" s="75">
        <f>'死亡災害（令和２年、業種・事故の型別） '!N9-'死亡災害（平成31年、業種・事故の型別）'!N9</f>
        <v>0</v>
      </c>
      <c r="O9" s="75">
        <f>'死亡災害（令和２年、業種・事故の型別） '!O9-'死亡災害（平成31年、業種・事故の型別）'!O9</f>
        <v>0</v>
      </c>
      <c r="P9" s="75">
        <f>'死亡災害（令和２年、業種・事故の型別） '!P9-'死亡災害（平成31年、業種・事故の型別）'!P9</f>
        <v>0</v>
      </c>
      <c r="Q9" s="75">
        <f>'死亡災害（令和２年、業種・事故の型別） '!Q9-'死亡災害（平成31年、業種・事故の型別）'!Q9</f>
        <v>1</v>
      </c>
      <c r="R9" s="75">
        <f>'死亡災害（令和２年、業種・事故の型別） '!R9-'死亡災害（平成31年、業種・事故の型別）'!R9</f>
        <v>-2</v>
      </c>
      <c r="S9" s="75">
        <f>'死亡災害（令和２年、業種・事故の型別） '!S9-'死亡災害（平成31年、業種・事故の型別）'!S9</f>
        <v>-6</v>
      </c>
      <c r="T9" s="75">
        <f>'死亡災害（令和２年、業種・事故の型別） '!T9-'死亡災害（平成31年、業種・事故の型別）'!T9</f>
        <v>0</v>
      </c>
      <c r="U9" s="75">
        <f>'死亡災害（令和２年、業種・事故の型別） '!U9-'死亡災害（平成31年、業種・事故の型別）'!U9</f>
        <v>0</v>
      </c>
      <c r="V9" s="75">
        <f>'死亡災害（令和２年、業種・事故の型別） '!V9-'死亡災害（平成31年、業種・事故の型別）'!V9</f>
        <v>0</v>
      </c>
      <c r="W9" s="75">
        <f>'死亡災害（令和２年、業種・事故の型別） '!W9-'死亡災害（平成31年、業種・事故の型別）'!W9</f>
        <v>0</v>
      </c>
      <c r="X9" s="87">
        <f>'死亡災害（令和２年、業種・事故の型別） '!X9-'死亡災害（平成31年、業種・事故の型別）'!X9</f>
        <v>-5</v>
      </c>
      <c r="Y9" s="95"/>
      <c r="Z9" s="95"/>
    </row>
    <row r="10" spans="1:26" ht="32.25" customHeight="1">
      <c r="A10" s="96"/>
      <c r="B10" s="79" t="s">
        <v>205</v>
      </c>
      <c r="C10" s="75">
        <f>'死亡災害（令和２年、業種・事故の型別） '!C10-'死亡災害（平成31年、業種・事故の型別）'!C10</f>
        <v>0</v>
      </c>
      <c r="D10" s="75">
        <f>'死亡災害（令和２年、業種・事故の型別） '!D10-'死亡災害（平成31年、業種・事故の型別）'!D10</f>
        <v>0</v>
      </c>
      <c r="E10" s="75">
        <f>'死亡災害（令和２年、業種・事故の型別） '!E10-'死亡災害（平成31年、業種・事故の型別）'!E10</f>
        <v>0</v>
      </c>
      <c r="F10" s="75">
        <f>'死亡災害（令和２年、業種・事故の型別） '!F10-'死亡災害（平成31年、業種・事故の型別）'!F10</f>
        <v>0</v>
      </c>
      <c r="G10" s="75">
        <f>'死亡災害（令和２年、業種・事故の型別） '!G10-'死亡災害（平成31年、業種・事故の型別）'!G10</f>
        <v>1</v>
      </c>
      <c r="H10" s="75">
        <f>'死亡災害（令和２年、業種・事故の型別） '!H10-'死亡災害（平成31年、業種・事故の型別）'!H10</f>
        <v>-2</v>
      </c>
      <c r="I10" s="75">
        <f>'死亡災害（令和２年、業種・事故の型別） '!I10-'死亡災害（平成31年、業種・事故の型別）'!I10</f>
        <v>-1</v>
      </c>
      <c r="J10" s="75">
        <f>'死亡災害（令和２年、業種・事故の型別） '!J10-'死亡災害（平成31年、業種・事故の型別）'!J10</f>
        <v>0</v>
      </c>
      <c r="K10" s="75">
        <f>'死亡災害（令和２年、業種・事故の型別） '!K10-'死亡災害（平成31年、業種・事故の型別）'!K10</f>
        <v>0</v>
      </c>
      <c r="L10" s="75">
        <f>'死亡災害（令和２年、業種・事故の型別） '!L10-'死亡災害（平成31年、業種・事故の型別）'!L10</f>
        <v>0</v>
      </c>
      <c r="M10" s="75">
        <f>'死亡災害（令和２年、業種・事故の型別） '!M10-'死亡災害（平成31年、業種・事故の型別）'!M10</f>
        <v>0</v>
      </c>
      <c r="N10" s="75">
        <f>'死亡災害（令和２年、業種・事故の型別） '!N10-'死亡災害（平成31年、業種・事故の型別）'!N10</f>
        <v>0</v>
      </c>
      <c r="O10" s="75">
        <f>'死亡災害（令和２年、業種・事故の型別） '!O10-'死亡災害（平成31年、業種・事故の型別）'!O10</f>
        <v>0</v>
      </c>
      <c r="P10" s="75">
        <f>'死亡災害（令和２年、業種・事故の型別） '!P10-'死亡災害（平成31年、業種・事故の型別）'!P10</f>
        <v>0</v>
      </c>
      <c r="Q10" s="75">
        <f>'死亡災害（令和２年、業種・事故の型別） '!Q10-'死亡災害（平成31年、業種・事故の型別）'!Q10</f>
        <v>0</v>
      </c>
      <c r="R10" s="75">
        <f>'死亡災害（令和２年、業種・事故の型別） '!R10-'死亡災害（平成31年、業種・事故の型別）'!R10</f>
        <v>0</v>
      </c>
      <c r="S10" s="75">
        <f>'死亡災害（令和２年、業種・事故の型別） '!S10-'死亡災害（平成31年、業種・事故の型別）'!S10</f>
        <v>0</v>
      </c>
      <c r="T10" s="75">
        <f>'死亡災害（令和２年、業種・事故の型別） '!T10-'死亡災害（平成31年、業種・事故の型別）'!T10</f>
        <v>0</v>
      </c>
      <c r="U10" s="75">
        <f>'死亡災害（令和２年、業種・事故の型別） '!U10-'死亡災害（平成31年、業種・事故の型別）'!U10</f>
        <v>0</v>
      </c>
      <c r="V10" s="75">
        <f>'死亡災害（令和２年、業種・事故の型別） '!V10-'死亡災害（平成31年、業種・事故の型別）'!V10</f>
        <v>0</v>
      </c>
      <c r="W10" s="75">
        <f>'死亡災害（令和２年、業種・事故の型別） '!W10-'死亡災害（平成31年、業種・事故の型別）'!W10</f>
        <v>0</v>
      </c>
      <c r="X10" s="87">
        <f>'死亡災害（令和２年、業種・事故の型別） '!X10-'死亡災害（平成31年、業種・事故の型別）'!X10</f>
        <v>-2</v>
      </c>
      <c r="Y10" s="95"/>
      <c r="Z10" s="95"/>
    </row>
    <row r="11" spans="1:26" ht="32.25" customHeight="1">
      <c r="A11" s="96"/>
      <c r="B11" s="74" t="s">
        <v>6</v>
      </c>
      <c r="C11" s="75">
        <f>'死亡災害（令和２年、業種・事故の型別） '!C11-'死亡災害（平成31年、業種・事故の型別）'!C11</f>
        <v>3</v>
      </c>
      <c r="D11" s="75">
        <f>'死亡災害（令和２年、業種・事故の型別） '!D11-'死亡災害（平成31年、業種・事故の型別）'!D11</f>
        <v>2</v>
      </c>
      <c r="E11" s="75">
        <f>'死亡災害（令和２年、業種・事故の型別） '!E11-'死亡災害（平成31年、業種・事故の型別）'!E11</f>
        <v>0</v>
      </c>
      <c r="F11" s="75">
        <f>'死亡災害（令和２年、業種・事故の型別） '!F11-'死亡災害（平成31年、業種・事故の型別）'!F11</f>
        <v>-1</v>
      </c>
      <c r="G11" s="75">
        <f>'死亡災害（令和２年、業種・事故の型別） '!G11-'死亡災害（平成31年、業種・事故の型別）'!G11</f>
        <v>0</v>
      </c>
      <c r="H11" s="75">
        <f>'死亡災害（令和２年、業種・事故の型別） '!H11-'死亡災害（平成31年、業種・事故の型別）'!H11</f>
        <v>2</v>
      </c>
      <c r="I11" s="75">
        <f>'死亡災害（令和２年、業種・事故の型別） '!I11-'死亡災害（平成31年、業種・事故の型別）'!I11</f>
        <v>1</v>
      </c>
      <c r="J11" s="75">
        <f>'死亡災害（令和２年、業種・事故の型別） '!J11-'死亡災害（平成31年、業種・事故の型別）'!J11</f>
        <v>0</v>
      </c>
      <c r="K11" s="75">
        <f>'死亡災害（令和２年、業種・事故の型別） '!K11-'死亡災害（平成31年、業種・事故の型別）'!K11</f>
        <v>0</v>
      </c>
      <c r="L11" s="75">
        <f>'死亡災害（令和２年、業種・事故の型別） '!L11-'死亡災害（平成31年、業種・事故の型別）'!L11</f>
        <v>0</v>
      </c>
      <c r="M11" s="75">
        <f>'死亡災害（令和２年、業種・事故の型別） '!M11-'死亡災害（平成31年、業種・事故の型別）'!M11</f>
        <v>0</v>
      </c>
      <c r="N11" s="75">
        <f>'死亡災害（令和２年、業種・事故の型別） '!N11-'死亡災害（平成31年、業種・事故の型別）'!N11</f>
        <v>0</v>
      </c>
      <c r="O11" s="75">
        <f>'死亡災害（令和２年、業種・事故の型別） '!O11-'死亡災害（平成31年、業種・事故の型別）'!O11</f>
        <v>0</v>
      </c>
      <c r="P11" s="75">
        <f>'死亡災害（令和２年、業種・事故の型別） '!P11-'死亡災害（平成31年、業種・事故の型別）'!P11</f>
        <v>0</v>
      </c>
      <c r="Q11" s="75">
        <f>'死亡災害（令和２年、業種・事故の型別） '!Q11-'死亡災害（平成31年、業種・事故の型別）'!Q11</f>
        <v>0</v>
      </c>
      <c r="R11" s="75">
        <f>'死亡災害（令和２年、業種・事故の型別） '!R11-'死亡災害（平成31年、業種・事故の型別）'!R11</f>
        <v>0</v>
      </c>
      <c r="S11" s="75">
        <f>'死亡災害（令和２年、業種・事故の型別） '!S11-'死亡災害（平成31年、業種・事故の型別）'!S11</f>
        <v>-1</v>
      </c>
      <c r="T11" s="75">
        <f>'死亡災害（令和２年、業種・事故の型別） '!T11-'死亡災害（平成31年、業種・事故の型別）'!T11</f>
        <v>0</v>
      </c>
      <c r="U11" s="75">
        <f>'死亡災害（令和２年、業種・事故の型別） '!U11-'死亡災害（平成31年、業種・事故の型別）'!U11</f>
        <v>0</v>
      </c>
      <c r="V11" s="75">
        <f>'死亡災害（令和２年、業種・事故の型別） '!V11-'死亡災害（平成31年、業種・事故の型別）'!V11</f>
        <v>0</v>
      </c>
      <c r="W11" s="75">
        <f>'死亡災害（令和２年、業種・事故の型別） '!W11-'死亡災害（平成31年、業種・事故の型別）'!W11</f>
        <v>0</v>
      </c>
      <c r="X11" s="87">
        <f>'死亡災害（令和２年、業種・事故の型別） '!X11-'死亡災害（平成31年、業種・事故の型別）'!X11</f>
        <v>6</v>
      </c>
      <c r="Y11" s="95"/>
      <c r="Z11" s="95"/>
    </row>
    <row r="12" spans="1:26" ht="32.25" customHeight="1">
      <c r="A12" s="102"/>
      <c r="B12" s="107" t="s">
        <v>190</v>
      </c>
      <c r="C12" s="75">
        <f>'死亡災害（令和２年、業種・事故の型別） '!C12-'死亡災害（平成31年、業種・事故の型別）'!C12</f>
        <v>0</v>
      </c>
      <c r="D12" s="75">
        <f>'死亡災害（令和２年、業種・事故の型別） '!D12-'死亡災害（平成31年、業種・事故の型別）'!D12</f>
        <v>0</v>
      </c>
      <c r="E12" s="75">
        <f>'死亡災害（令和２年、業種・事故の型別） '!E12-'死亡災害（平成31年、業種・事故の型別）'!E12</f>
        <v>1</v>
      </c>
      <c r="F12" s="75">
        <f>'死亡災害（令和２年、業種・事故の型別） '!F12-'死亡災害（平成31年、業種・事故の型別）'!F12</f>
        <v>-2</v>
      </c>
      <c r="G12" s="75">
        <f>'死亡災害（令和２年、業種・事故の型別） '!G12-'死亡災害（平成31年、業種・事故の型別）'!G12</f>
        <v>1</v>
      </c>
      <c r="H12" s="75">
        <f>'死亡災害（令和２年、業種・事故の型別） '!H12-'死亡災害（平成31年、業種・事故の型別）'!H12</f>
        <v>0</v>
      </c>
      <c r="I12" s="75">
        <f>'死亡災害（令和２年、業種・事故の型別） '!I12-'死亡災害（平成31年、業種・事故の型別）'!I12</f>
        <v>0</v>
      </c>
      <c r="J12" s="75">
        <f>'死亡災害（令和２年、業種・事故の型別） '!J12-'死亡災害（平成31年、業種・事故の型別）'!J12</f>
        <v>0</v>
      </c>
      <c r="K12" s="75">
        <f>'死亡災害（令和２年、業種・事故の型別） '!K12-'死亡災害（平成31年、業種・事故の型別）'!K12</f>
        <v>0</v>
      </c>
      <c r="L12" s="75">
        <f>'死亡災害（令和２年、業種・事故の型別） '!L12-'死亡災害（平成31年、業種・事故の型別）'!L12</f>
        <v>2</v>
      </c>
      <c r="M12" s="75">
        <f>'死亡災害（令和２年、業種・事故の型別） '!M12-'死亡災害（平成31年、業種・事故の型別）'!M12</f>
        <v>0</v>
      </c>
      <c r="N12" s="75">
        <f>'死亡災害（令和２年、業種・事故の型別） '!N12-'死亡災害（平成31年、業種・事故の型別）'!N12</f>
        <v>0</v>
      </c>
      <c r="O12" s="75">
        <f>'死亡災害（令和２年、業種・事故の型別） '!O12-'死亡災害（平成31年、業種・事故の型別）'!O12</f>
        <v>0</v>
      </c>
      <c r="P12" s="75">
        <f>'死亡災害（令和２年、業種・事故の型別） '!P12-'死亡災害（平成31年、業種・事故の型別）'!P12</f>
        <v>0</v>
      </c>
      <c r="Q12" s="75">
        <f>'死亡災害（令和２年、業種・事故の型別） '!Q12-'死亡災害（平成31年、業種・事故の型別）'!Q12</f>
        <v>0</v>
      </c>
      <c r="R12" s="75">
        <f>'死亡災害（令和２年、業種・事故の型別） '!R12-'死亡災害（平成31年、業種・事故の型別）'!R12</f>
        <v>0</v>
      </c>
      <c r="S12" s="75">
        <f>'死亡災害（令和２年、業種・事故の型別） '!S12-'死亡災害（平成31年、業種・事故の型別）'!S12</f>
        <v>0</v>
      </c>
      <c r="T12" s="75">
        <f>'死亡災害（令和２年、業種・事故の型別） '!T12-'死亡災害（平成31年、業種・事故の型別）'!T12</f>
        <v>0</v>
      </c>
      <c r="U12" s="75">
        <f>'死亡災害（令和２年、業種・事故の型別） '!U12-'死亡災害（平成31年、業種・事故の型別）'!U12</f>
        <v>0</v>
      </c>
      <c r="V12" s="75">
        <f>'死亡災害（令和２年、業種・事故の型別） '!V12-'死亡災害（平成31年、業種・事故の型別）'!V12</f>
        <v>0</v>
      </c>
      <c r="W12" s="75">
        <f>'死亡災害（令和２年、業種・事故の型別） '!W12-'死亡災害（平成31年、業種・事故の型別）'!W12</f>
        <v>0</v>
      </c>
      <c r="X12" s="87">
        <f>'死亡災害（令和２年、業種・事故の型別） '!X12-'死亡災害（平成31年、業種・事故の型別）'!X12</f>
        <v>2</v>
      </c>
      <c r="Y12" s="95"/>
      <c r="Z12" s="95"/>
    </row>
    <row r="13" spans="1:26" ht="32.25" customHeight="1" thickBot="1">
      <c r="A13" s="99"/>
      <c r="B13" s="80" t="s">
        <v>184</v>
      </c>
      <c r="C13" s="81">
        <f>'死亡災害（令和２年、業種・事故の型別） '!C13-'死亡災害（平成31年、業種・事故の型別）'!C13</f>
        <v>-9</v>
      </c>
      <c r="D13" s="81">
        <f>'死亡災害（令和２年、業種・事故の型別） '!D13-'死亡災害（平成31年、業種・事故の型別）'!D13</f>
        <v>3</v>
      </c>
      <c r="E13" s="81">
        <f>'死亡災害（令和２年、業種・事故の型別） '!E13-'死亡災害（平成31年、業種・事故の型別）'!E13</f>
        <v>0</v>
      </c>
      <c r="F13" s="81">
        <f>'死亡災害（令和２年、業種・事故の型別） '!F13-'死亡災害（平成31年、業種・事故の型別）'!F13</f>
        <v>1</v>
      </c>
      <c r="G13" s="81">
        <f>'死亡災害（令和２年、業種・事故の型別） '!G13-'死亡災害（平成31年、業種・事故の型別）'!G13</f>
        <v>0</v>
      </c>
      <c r="H13" s="81">
        <f>'死亡災害（令和２年、業種・事故の型別） '!H13-'死亡災害（平成31年、業種・事故の型別）'!H13</f>
        <v>-1</v>
      </c>
      <c r="I13" s="81">
        <f>'死亡災害（令和２年、業種・事故の型別） '!I13-'死亡災害（平成31年、業種・事故の型別）'!I13</f>
        <v>6</v>
      </c>
      <c r="J13" s="81">
        <f>'死亡災害（令和２年、業種・事故の型別） '!J13-'死亡災害（平成31年、業種・事故の型別）'!J13</f>
        <v>0</v>
      </c>
      <c r="K13" s="81">
        <f>'死亡災害（令和２年、業種・事故の型別） '!K13-'死亡災害（平成31年、業種・事故の型別）'!K13</f>
        <v>0</v>
      </c>
      <c r="L13" s="81">
        <f>'死亡災害（令和２年、業種・事故の型別） '!L13-'死亡災害（平成31年、業種・事故の型別）'!L13</f>
        <v>-2</v>
      </c>
      <c r="M13" s="81">
        <f>'死亡災害（令和２年、業種・事故の型別） '!M13-'死亡災害（平成31年、業種・事故の型別）'!M13</f>
        <v>1</v>
      </c>
      <c r="N13" s="81">
        <f>'死亡災害（令和２年、業種・事故の型別） '!N13-'死亡災害（平成31年、業種・事故の型別）'!N13</f>
        <v>0</v>
      </c>
      <c r="O13" s="81">
        <f>'死亡災害（令和２年、業種・事故の型別） '!O13-'死亡災害（平成31年、業種・事故の型別）'!O13</f>
        <v>0</v>
      </c>
      <c r="P13" s="81">
        <f>'死亡災害（令和２年、業種・事故の型別） '!P13-'死亡災害（平成31年、業種・事故の型別）'!P13</f>
        <v>0</v>
      </c>
      <c r="Q13" s="81">
        <f>'死亡災害（令和２年、業種・事故の型別） '!Q13-'死亡災害（平成31年、業種・事故の型別）'!Q13</f>
        <v>0</v>
      </c>
      <c r="R13" s="81">
        <f>'死亡災害（令和２年、業種・事故の型別） '!R13-'死亡災害（平成31年、業種・事故の型別）'!R13</f>
        <v>0</v>
      </c>
      <c r="S13" s="81">
        <f>'死亡災害（令和２年、業種・事故の型別） '!S13-'死亡災害（平成31年、業種・事故の型別）'!S13</f>
        <v>10</v>
      </c>
      <c r="T13" s="81">
        <f>'死亡災害（令和２年、業種・事故の型別） '!T13-'死亡災害（平成31年、業種・事故の型別）'!T13</f>
        <v>0</v>
      </c>
      <c r="U13" s="81">
        <f>'死亡災害（令和２年、業種・事故の型別） '!U13-'死亡災害（平成31年、業種・事故の型別）'!U13</f>
        <v>0</v>
      </c>
      <c r="V13" s="81">
        <f>'死亡災害（令和２年、業種・事故の型別） '!V13-'死亡災害（平成31年、業種・事故の型別）'!V13</f>
        <v>-1</v>
      </c>
      <c r="W13" s="81">
        <f>'死亡災害（令和２年、業種・事故の型別） '!W13-'死亡災害（平成31年、業種・事故の型別）'!W13</f>
        <v>0</v>
      </c>
      <c r="X13" s="162">
        <f>'死亡災害（令和２年、業種・事故の型別） '!X13-'死亡災害（平成31年、業種・事故の型別）'!X13</f>
        <v>8</v>
      </c>
      <c r="Y13" s="95"/>
      <c r="Z13" s="95"/>
    </row>
    <row r="14" spans="1:26">
      <c r="B14" s="83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26" ht="17.25">
      <c r="B15" s="69" t="s">
        <v>209</v>
      </c>
    </row>
    <row r="16" spans="1:26" ht="17.25">
      <c r="B16" s="70"/>
    </row>
    <row r="20" spans="1:26" ht="18.75">
      <c r="B20" s="296" t="s">
        <v>208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106" t="s">
        <v>191</v>
      </c>
      <c r="X21" s="66" t="str">
        <f>'死亡災害(業種別）'!L5</f>
        <v>（令和２年５月７日現在）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203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204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163">
        <f>'死亡災害（令和２年、業種・事故の型別） '!C23-'死亡災害（平成31年、業種・事故の型別）'!C23</f>
        <v>-2</v>
      </c>
      <c r="D23" s="163">
        <f>'死亡災害（令和２年、業種・事故の型別） '!D23-'死亡災害（平成31年、業種・事故の型別）'!D23</f>
        <v>0</v>
      </c>
      <c r="E23" s="163">
        <f>'死亡災害（令和２年、業種・事故の型別） '!E23-'死亡災害（平成31年、業種・事故の型別）'!E23</f>
        <v>0</v>
      </c>
      <c r="F23" s="163">
        <f>'死亡災害（令和２年、業種・事故の型別） '!F23-'死亡災害（平成31年、業種・事故の型別）'!F23</f>
        <v>1</v>
      </c>
      <c r="G23" s="163">
        <f>'死亡災害（令和２年、業種・事故の型別） '!G23-'死亡災害（平成31年、業種・事故の型別）'!G23</f>
        <v>0</v>
      </c>
      <c r="H23" s="163">
        <f>'死亡災害（令和２年、業種・事故の型別） '!H23-'死亡災害（平成31年、業種・事故の型別）'!H23</f>
        <v>0</v>
      </c>
      <c r="I23" s="163">
        <f>'死亡災害（令和２年、業種・事故の型別） '!I23-'死亡災害（平成31年、業種・事故の型別）'!I23</f>
        <v>-2</v>
      </c>
      <c r="J23" s="163">
        <f>'死亡災害（令和２年、業種・事故の型別） '!J23-'死亡災害（平成31年、業種・事故の型別）'!J23</f>
        <v>0</v>
      </c>
      <c r="K23" s="163">
        <f>'死亡災害（令和２年、業種・事故の型別） '!K23-'死亡災害（平成31年、業種・事故の型別）'!K23</f>
        <v>0</v>
      </c>
      <c r="L23" s="163">
        <f>'死亡災害（令和２年、業種・事故の型別） '!L23-'死亡災害（平成31年、業種・事故の型別）'!L23</f>
        <v>0</v>
      </c>
      <c r="M23" s="163">
        <f>'死亡災害（令和２年、業種・事故の型別） '!M23-'死亡災害（平成31年、業種・事故の型別）'!M23</f>
        <v>1</v>
      </c>
      <c r="N23" s="163">
        <f>'死亡災害（令和２年、業種・事故の型別） '!N23-'死亡災害（平成31年、業種・事故の型別）'!N23</f>
        <v>0</v>
      </c>
      <c r="O23" s="163">
        <f>'死亡災害（令和２年、業種・事故の型別） '!O23-'死亡災害（平成31年、業種・事故の型別）'!O23</f>
        <v>0</v>
      </c>
      <c r="P23" s="163">
        <f>'死亡災害（令和２年、業種・事故の型別） '!P23-'死亡災害（平成31年、業種・事故の型別）'!P23</f>
        <v>0</v>
      </c>
      <c r="Q23" s="163">
        <f>'死亡災害（令和２年、業種・事故の型別） '!Q23-'死亡災害（平成31年、業種・事故の型別）'!Q23</f>
        <v>0</v>
      </c>
      <c r="R23" s="163">
        <f>'死亡災害（令和２年、業種・事故の型別） '!R23-'死亡災害（平成31年、業種・事故の型別）'!R23</f>
        <v>0</v>
      </c>
      <c r="S23" s="163">
        <f>'死亡災害（令和２年、業種・事故の型別） '!S23-'死亡災害（平成31年、業種・事故の型別）'!S23</f>
        <v>6</v>
      </c>
      <c r="T23" s="163">
        <f>'死亡災害（令和２年、業種・事故の型別） '!T23-'死亡災害（平成31年、業種・事故の型別）'!T23</f>
        <v>0</v>
      </c>
      <c r="U23" s="163">
        <f>'死亡災害（令和２年、業種・事故の型別） '!U23-'死亡災害（平成31年、業種・事故の型別）'!U23</f>
        <v>0</v>
      </c>
      <c r="V23" s="163">
        <f>'死亡災害（令和２年、業種・事故の型別） '!V23-'死亡災害（平成31年、業種・事故の型別）'!V23</f>
        <v>0</v>
      </c>
      <c r="W23" s="163">
        <f>'死亡災害（令和２年、業種・事故の型別） '!W23-'死亡災害（平成31年、業種・事故の型別）'!W23</f>
        <v>0</v>
      </c>
      <c r="X23" s="164">
        <f>'死亡災害（令和２年、業種・事故の型別） '!X23-'死亡災害（平成31年、業種・事故の型別）'!X23</f>
        <v>4</v>
      </c>
      <c r="Y23" s="95"/>
      <c r="Z23" s="95"/>
    </row>
    <row r="24" spans="1:26" ht="32.25" customHeight="1">
      <c r="A24" s="96"/>
      <c r="B24" s="109" t="s">
        <v>193</v>
      </c>
      <c r="C24" s="163">
        <f>'死亡災害（令和２年、業種・事故の型別） '!C24-'死亡災害（平成31年、業種・事故の型別）'!C24</f>
        <v>-1</v>
      </c>
      <c r="D24" s="163">
        <f>'死亡災害（令和２年、業種・事故の型別） '!D24-'死亡災害（平成31年、業種・事故の型別）'!D24</f>
        <v>0</v>
      </c>
      <c r="E24" s="163">
        <f>'死亡災害（令和２年、業種・事故の型別） '!E24-'死亡災害（平成31年、業種・事故の型別）'!E24</f>
        <v>0</v>
      </c>
      <c r="F24" s="163">
        <f>'死亡災害（令和２年、業種・事故の型別） '!F24-'死亡災害（平成31年、業種・事故の型別）'!F24</f>
        <v>0</v>
      </c>
      <c r="G24" s="163">
        <f>'死亡災害（令和２年、業種・事故の型別） '!G24-'死亡災害（平成31年、業種・事故の型別）'!G24</f>
        <v>0</v>
      </c>
      <c r="H24" s="163">
        <f>'死亡災害（令和２年、業種・事故の型別） '!H24-'死亡災害（平成31年、業種・事故の型別）'!H24</f>
        <v>1</v>
      </c>
      <c r="I24" s="163">
        <f>'死亡災害（令和２年、業種・事故の型別） '!I24-'死亡災害（平成31年、業種・事故の型別）'!I24</f>
        <v>-2</v>
      </c>
      <c r="J24" s="163">
        <f>'死亡災害（令和２年、業種・事故の型別） '!J24-'死亡災害（平成31年、業種・事故の型別）'!J24</f>
        <v>0</v>
      </c>
      <c r="K24" s="163">
        <f>'死亡災害（令和２年、業種・事故の型別） '!K24-'死亡災害（平成31年、業種・事故の型別）'!K24</f>
        <v>0</v>
      </c>
      <c r="L24" s="163">
        <f>'死亡災害（令和２年、業種・事故の型別） '!L24-'死亡災害（平成31年、業種・事故の型別）'!L24</f>
        <v>0</v>
      </c>
      <c r="M24" s="163">
        <f>'死亡災害（令和２年、業種・事故の型別） '!M24-'死亡災害（平成31年、業種・事故の型別）'!M24</f>
        <v>0</v>
      </c>
      <c r="N24" s="163">
        <f>'死亡災害（令和２年、業種・事故の型別） '!N24-'死亡災害（平成31年、業種・事故の型別）'!N24</f>
        <v>0</v>
      </c>
      <c r="O24" s="163">
        <f>'死亡災害（令和２年、業種・事故の型別） '!O24-'死亡災害（平成31年、業種・事故の型別）'!O24</f>
        <v>0</v>
      </c>
      <c r="P24" s="163">
        <f>'死亡災害（令和２年、業種・事故の型別） '!P24-'死亡災害（平成31年、業種・事故の型別）'!P24</f>
        <v>0</v>
      </c>
      <c r="Q24" s="163">
        <f>'死亡災害（令和２年、業種・事故の型別） '!Q24-'死亡災害（平成31年、業種・事故の型別）'!Q24</f>
        <v>0</v>
      </c>
      <c r="R24" s="163">
        <f>'死亡災害（令和２年、業種・事故の型別） '!R24-'死亡災害（平成31年、業種・事故の型別）'!R24</f>
        <v>0</v>
      </c>
      <c r="S24" s="163">
        <f>'死亡災害（令和２年、業種・事故の型別） '!S24-'死亡災害（平成31年、業種・事故の型別）'!S24</f>
        <v>4</v>
      </c>
      <c r="T24" s="163">
        <f>'死亡災害（令和２年、業種・事故の型別） '!T24-'死亡災害（平成31年、業種・事故の型別）'!T24</f>
        <v>0</v>
      </c>
      <c r="U24" s="163">
        <f>'死亡災害（令和２年、業種・事故の型別） '!U24-'死亡災害（平成31年、業種・事故の型別）'!U24</f>
        <v>0</v>
      </c>
      <c r="V24" s="163">
        <f>'死亡災害（令和２年、業種・事故の型別） '!V24-'死亡災害（平成31年、業種・事故の型別）'!V24</f>
        <v>0</v>
      </c>
      <c r="W24" s="163">
        <f>'死亡災害（令和２年、業種・事故の型別） '!W24-'死亡災害（平成31年、業種・事故の型別）'!W24</f>
        <v>0</v>
      </c>
      <c r="X24" s="164">
        <f>'死亡災害（令和２年、業種・事故の型別） '!X24-'死亡災害（平成31年、業種・事故の型別）'!X24</f>
        <v>2</v>
      </c>
      <c r="Y24" s="95"/>
      <c r="Z24" s="95"/>
    </row>
    <row r="25" spans="1:26" ht="32.25" customHeight="1">
      <c r="A25" s="286" t="s">
        <v>194</v>
      </c>
      <c r="B25" s="287"/>
      <c r="C25" s="163">
        <f>'死亡災害（令和２年、業種・事故の型別） '!C25-'死亡災害（平成31年、業種・事故の型別）'!C25</f>
        <v>0</v>
      </c>
      <c r="D25" s="163">
        <f>'死亡災害（令和２年、業種・事故の型別） '!D25-'死亡災害（平成31年、業種・事故の型別）'!D25</f>
        <v>0</v>
      </c>
      <c r="E25" s="163">
        <f>'死亡災害（令和２年、業種・事故の型別） '!E25-'死亡災害（平成31年、業種・事故の型別）'!E25</f>
        <v>0</v>
      </c>
      <c r="F25" s="163">
        <f>'死亡災害（令和２年、業種・事故の型別） '!F25-'死亡災害（平成31年、業種・事故の型別）'!F25</f>
        <v>0</v>
      </c>
      <c r="G25" s="163">
        <f>'死亡災害（令和２年、業種・事故の型別） '!G25-'死亡災害（平成31年、業種・事故の型別）'!G25</f>
        <v>0</v>
      </c>
      <c r="H25" s="163">
        <f>'死亡災害（令和２年、業種・事故の型別） '!H25-'死亡災害（平成31年、業種・事故の型別）'!H25</f>
        <v>0</v>
      </c>
      <c r="I25" s="163">
        <f>'死亡災害（令和２年、業種・事故の型別） '!I25-'死亡災害（平成31年、業種・事故の型別）'!I25</f>
        <v>0</v>
      </c>
      <c r="J25" s="163">
        <f>'死亡災害（令和２年、業種・事故の型別） '!J25-'死亡災害（平成31年、業種・事故の型別）'!J25</f>
        <v>0</v>
      </c>
      <c r="K25" s="163">
        <f>'死亡災害（令和２年、業種・事故の型別） '!K25-'死亡災害（平成31年、業種・事故の型別）'!K25</f>
        <v>0</v>
      </c>
      <c r="L25" s="163">
        <f>'死亡災害（令和２年、業種・事故の型別） '!L25-'死亡災害（平成31年、業種・事故の型別）'!L25</f>
        <v>0</v>
      </c>
      <c r="M25" s="163">
        <f>'死亡災害（令和２年、業種・事故の型別） '!M25-'死亡災害（平成31年、業種・事故の型別）'!M25</f>
        <v>0</v>
      </c>
      <c r="N25" s="163">
        <f>'死亡災害（令和２年、業種・事故の型別） '!N25-'死亡災害（平成31年、業種・事故の型別）'!N25</f>
        <v>0</v>
      </c>
      <c r="O25" s="163">
        <f>'死亡災害（令和２年、業種・事故の型別） '!O25-'死亡災害（平成31年、業種・事故の型別）'!O25</f>
        <v>0</v>
      </c>
      <c r="P25" s="163">
        <f>'死亡災害（令和２年、業種・事故の型別） '!P25-'死亡災害（平成31年、業種・事故の型別）'!P25</f>
        <v>0</v>
      </c>
      <c r="Q25" s="163">
        <f>'死亡災害（令和２年、業種・事故の型別） '!Q25-'死亡災害（平成31年、業種・事故の型別）'!Q25</f>
        <v>0</v>
      </c>
      <c r="R25" s="163">
        <f>'死亡災害（令和２年、業種・事故の型別） '!R25-'死亡災害（平成31年、業種・事故の型別）'!R25</f>
        <v>0</v>
      </c>
      <c r="S25" s="163">
        <f>'死亡災害（令和２年、業種・事故の型別） '!S25-'死亡災害（平成31年、業種・事故の型別）'!S25</f>
        <v>0</v>
      </c>
      <c r="T25" s="163">
        <f>'死亡災害（令和２年、業種・事故の型別） '!T25-'死亡災害（平成31年、業種・事故の型別）'!T25</f>
        <v>0</v>
      </c>
      <c r="U25" s="163">
        <f>'死亡災害（令和２年、業種・事故の型別） '!U25-'死亡災害（平成31年、業種・事故の型別）'!U25</f>
        <v>0</v>
      </c>
      <c r="V25" s="163">
        <f>'死亡災害（令和２年、業種・事故の型別） '!V25-'死亡災害（平成31年、業種・事故の型別）'!V25</f>
        <v>0</v>
      </c>
      <c r="W25" s="163">
        <f>'死亡災害（令和２年、業種・事故の型別） '!W25-'死亡災害（平成31年、業種・事故の型別）'!W25</f>
        <v>0</v>
      </c>
      <c r="X25" s="164">
        <f>'死亡災害（令和２年、業種・事故の型別） '!X25-'死亡災害（平成31年、業種・事故の型別）'!X25</f>
        <v>0</v>
      </c>
      <c r="Y25" s="95"/>
      <c r="Z25" s="95"/>
    </row>
    <row r="26" spans="1:26" ht="32.25" customHeight="1">
      <c r="A26" s="278" t="s">
        <v>195</v>
      </c>
      <c r="B26" s="279"/>
      <c r="C26" s="163">
        <f>'死亡災害（令和２年、業種・事故の型別） '!C26-'死亡災害（平成31年、業種・事故の型別）'!C26</f>
        <v>0</v>
      </c>
      <c r="D26" s="163">
        <f>'死亡災害（令和２年、業種・事故の型別） '!D26-'死亡災害（平成31年、業種・事故の型別）'!D26</f>
        <v>0</v>
      </c>
      <c r="E26" s="163">
        <f>'死亡災害（令和２年、業種・事故の型別） '!E26-'死亡災害（平成31年、業種・事故の型別）'!E26</f>
        <v>0</v>
      </c>
      <c r="F26" s="163">
        <f>'死亡災害（令和２年、業種・事故の型別） '!F26-'死亡災害（平成31年、業種・事故の型別）'!F26</f>
        <v>0</v>
      </c>
      <c r="G26" s="163">
        <f>'死亡災害（令和２年、業種・事故の型別） '!G26-'死亡災害（平成31年、業種・事故の型別）'!G26</f>
        <v>0</v>
      </c>
      <c r="H26" s="163">
        <f>'死亡災害（令和２年、業種・事故の型別） '!H26-'死亡災害（平成31年、業種・事故の型別）'!H26</f>
        <v>0</v>
      </c>
      <c r="I26" s="163">
        <f>'死亡災害（令和２年、業種・事故の型別） '!I26-'死亡災害（平成31年、業種・事故の型別）'!I26</f>
        <v>0</v>
      </c>
      <c r="J26" s="163">
        <f>'死亡災害（令和２年、業種・事故の型別） '!J26-'死亡災害（平成31年、業種・事故の型別）'!J26</f>
        <v>0</v>
      </c>
      <c r="K26" s="163">
        <f>'死亡災害（令和２年、業種・事故の型別） '!K26-'死亡災害（平成31年、業種・事故の型別）'!K26</f>
        <v>0</v>
      </c>
      <c r="L26" s="163">
        <f>'死亡災害（令和２年、業種・事故の型別） '!L26-'死亡災害（平成31年、業種・事故の型別）'!L26</f>
        <v>0</v>
      </c>
      <c r="M26" s="163">
        <f>'死亡災害（令和２年、業種・事故の型別） '!M26-'死亡災害（平成31年、業種・事故の型別）'!M26</f>
        <v>0</v>
      </c>
      <c r="N26" s="163">
        <f>'死亡災害（令和２年、業種・事故の型別） '!N26-'死亡災害（平成31年、業種・事故の型別）'!N26</f>
        <v>0</v>
      </c>
      <c r="O26" s="163">
        <f>'死亡災害（令和２年、業種・事故の型別） '!O26-'死亡災害（平成31年、業種・事故の型別）'!O26</f>
        <v>0</v>
      </c>
      <c r="P26" s="163">
        <f>'死亡災害（令和２年、業種・事故の型別） '!P26-'死亡災害（平成31年、業種・事故の型別）'!P26</f>
        <v>0</v>
      </c>
      <c r="Q26" s="163">
        <f>'死亡災害（令和２年、業種・事故の型別） '!Q26-'死亡災害（平成31年、業種・事故の型別）'!Q26</f>
        <v>0</v>
      </c>
      <c r="R26" s="163">
        <f>'死亡災害（令和２年、業種・事故の型別） '!R26-'死亡災害（平成31年、業種・事故の型別）'!R26</f>
        <v>0</v>
      </c>
      <c r="S26" s="163">
        <f>'死亡災害（令和２年、業種・事故の型別） '!S26-'死亡災害（平成31年、業種・事故の型別）'!S26</f>
        <v>0</v>
      </c>
      <c r="T26" s="163">
        <f>'死亡災害（令和２年、業種・事故の型別） '!T26-'死亡災害（平成31年、業種・事故の型別）'!T26</f>
        <v>0</v>
      </c>
      <c r="U26" s="163">
        <f>'死亡災害（令和２年、業種・事故の型別） '!U26-'死亡災害（平成31年、業種・事故の型別）'!U26</f>
        <v>0</v>
      </c>
      <c r="V26" s="163">
        <f>'死亡災害（令和２年、業種・事故の型別） '!V26-'死亡災害（平成31年、業種・事故の型別）'!V26</f>
        <v>0</v>
      </c>
      <c r="W26" s="163">
        <f>'死亡災害（令和２年、業種・事故の型別） '!W26-'死亡災害（平成31年、業種・事故の型別）'!W26</f>
        <v>0</v>
      </c>
      <c r="X26" s="164">
        <f>'死亡災害（令和２年、業種・事故の型別） '!X26-'死亡災害（平成31年、業種・事故の型別）'!X26</f>
        <v>0</v>
      </c>
      <c r="Y26" s="95"/>
      <c r="Z26" s="95"/>
    </row>
    <row r="27" spans="1:26" ht="32.25" customHeight="1">
      <c r="A27" s="278" t="s">
        <v>178</v>
      </c>
      <c r="B27" s="279"/>
      <c r="C27" s="163">
        <f>'死亡災害（令和２年、業種・事故の型別） '!C27-'死亡災害（平成31年、業種・事故の型別）'!C27</f>
        <v>0</v>
      </c>
      <c r="D27" s="163">
        <f>'死亡災害（令和２年、業種・事故の型別） '!D27-'死亡災害（平成31年、業種・事故の型別）'!D27</f>
        <v>0</v>
      </c>
      <c r="E27" s="163">
        <f>'死亡災害（令和２年、業種・事故の型別） '!E27-'死亡災害（平成31年、業種・事故の型別）'!E27</f>
        <v>0</v>
      </c>
      <c r="F27" s="163">
        <f>'死亡災害（令和２年、業種・事故の型別） '!F27-'死亡災害（平成31年、業種・事故の型別）'!F27</f>
        <v>0</v>
      </c>
      <c r="G27" s="163">
        <f>'死亡災害（令和２年、業種・事故の型別） '!G27-'死亡災害（平成31年、業種・事故の型別）'!G27</f>
        <v>0</v>
      </c>
      <c r="H27" s="163">
        <f>'死亡災害（令和２年、業種・事故の型別） '!H27-'死亡災害（平成31年、業種・事故の型別）'!H27</f>
        <v>0</v>
      </c>
      <c r="I27" s="163">
        <f>'死亡災害（令和２年、業種・事故の型別） '!I27-'死亡災害（平成31年、業種・事故の型別）'!I27</f>
        <v>0</v>
      </c>
      <c r="J27" s="163">
        <f>'死亡災害（令和２年、業種・事故の型別） '!J27-'死亡災害（平成31年、業種・事故の型別）'!J27</f>
        <v>0</v>
      </c>
      <c r="K27" s="163">
        <f>'死亡災害（令和２年、業種・事故の型別） '!K27-'死亡災害（平成31年、業種・事故の型別）'!K27</f>
        <v>0</v>
      </c>
      <c r="L27" s="163">
        <f>'死亡災害（令和２年、業種・事故の型別） '!L27-'死亡災害（平成31年、業種・事故の型別）'!L27</f>
        <v>0</v>
      </c>
      <c r="M27" s="163">
        <f>'死亡災害（令和２年、業種・事故の型別） '!M27-'死亡災害（平成31年、業種・事故の型別）'!M27</f>
        <v>0</v>
      </c>
      <c r="N27" s="163">
        <f>'死亡災害（令和２年、業種・事故の型別） '!N27-'死亡災害（平成31年、業種・事故の型別）'!N27</f>
        <v>0</v>
      </c>
      <c r="O27" s="163">
        <f>'死亡災害（令和２年、業種・事故の型別） '!O27-'死亡災害（平成31年、業種・事故の型別）'!O27</f>
        <v>0</v>
      </c>
      <c r="P27" s="163">
        <f>'死亡災害（令和２年、業種・事故の型別） '!P27-'死亡災害（平成31年、業種・事故の型別）'!P27</f>
        <v>0</v>
      </c>
      <c r="Q27" s="163">
        <f>'死亡災害（令和２年、業種・事故の型別） '!Q27-'死亡災害（平成31年、業種・事故の型別）'!Q27</f>
        <v>0</v>
      </c>
      <c r="R27" s="163">
        <f>'死亡災害（令和２年、業種・事故の型別） '!R27-'死亡災害（平成31年、業種・事故の型別）'!R27</f>
        <v>0</v>
      </c>
      <c r="S27" s="163">
        <f>'死亡災害（令和２年、業種・事故の型別） '!S27-'死亡災害（平成31年、業種・事故の型別）'!S27</f>
        <v>0</v>
      </c>
      <c r="T27" s="163">
        <f>'死亡災害（令和２年、業種・事故の型別） '!T27-'死亡災害（平成31年、業種・事故の型別）'!T27</f>
        <v>0</v>
      </c>
      <c r="U27" s="163">
        <f>'死亡災害（令和２年、業種・事故の型別） '!U27-'死亡災害（平成31年、業種・事故の型別）'!U27</f>
        <v>0</v>
      </c>
      <c r="V27" s="163">
        <f>'死亡災害（令和２年、業種・事故の型別） '!V27-'死亡災害（平成31年、業種・事故の型別）'!V27</f>
        <v>0</v>
      </c>
      <c r="W27" s="163">
        <f>'死亡災害（令和２年、業種・事故の型別） '!W27-'死亡災害（平成31年、業種・事故の型別）'!W27</f>
        <v>0</v>
      </c>
      <c r="X27" s="164">
        <f>'死亡災害（令和２年、業種・事故の型別） '!X27-'死亡災害（平成31年、業種・事故の型別）'!X27</f>
        <v>0</v>
      </c>
      <c r="Y27" s="95"/>
      <c r="Z27" s="95"/>
    </row>
    <row r="28" spans="1:26" ht="32.25" customHeight="1">
      <c r="A28" s="108"/>
      <c r="B28" s="110" t="s">
        <v>196</v>
      </c>
      <c r="C28" s="163">
        <f>'死亡災害（令和２年、業種・事故の型別） '!C28-'死亡災害（平成31年、業種・事故の型別）'!C28</f>
        <v>0</v>
      </c>
      <c r="D28" s="163">
        <f>'死亡災害（令和２年、業種・事故の型別） '!D28-'死亡災害（平成31年、業種・事故の型別）'!D28</f>
        <v>0</v>
      </c>
      <c r="E28" s="163">
        <f>'死亡災害（令和２年、業種・事故の型別） '!E28-'死亡災害（平成31年、業種・事故の型別）'!E28</f>
        <v>0</v>
      </c>
      <c r="F28" s="163">
        <f>'死亡災害（令和２年、業種・事故の型別） '!F28-'死亡災害（平成31年、業種・事故の型別）'!F28</f>
        <v>0</v>
      </c>
      <c r="G28" s="163">
        <f>'死亡災害（令和２年、業種・事故の型別） '!G28-'死亡災害（平成31年、業種・事故の型別）'!G28</f>
        <v>0</v>
      </c>
      <c r="H28" s="163">
        <f>'死亡災害（令和２年、業種・事故の型別） '!H28-'死亡災害（平成31年、業種・事故の型別）'!H28</f>
        <v>0</v>
      </c>
      <c r="I28" s="163">
        <f>'死亡災害（令和２年、業種・事故の型別） '!I28-'死亡災害（平成31年、業種・事故の型別）'!I28</f>
        <v>0</v>
      </c>
      <c r="J28" s="163">
        <f>'死亡災害（令和２年、業種・事故の型別） '!J28-'死亡災害（平成31年、業種・事故の型別）'!J28</f>
        <v>0</v>
      </c>
      <c r="K28" s="163">
        <f>'死亡災害（令和２年、業種・事故の型別） '!K28-'死亡災害（平成31年、業種・事故の型別）'!K28</f>
        <v>0</v>
      </c>
      <c r="L28" s="163">
        <f>'死亡災害（令和２年、業種・事故の型別） '!L28-'死亡災害（平成31年、業種・事故の型別）'!L28</f>
        <v>0</v>
      </c>
      <c r="M28" s="163">
        <f>'死亡災害（令和２年、業種・事故の型別） '!M28-'死亡災害（平成31年、業種・事故の型別）'!M28</f>
        <v>0</v>
      </c>
      <c r="N28" s="163">
        <f>'死亡災害（令和２年、業種・事故の型別） '!N28-'死亡災害（平成31年、業種・事故の型別）'!N28</f>
        <v>0</v>
      </c>
      <c r="O28" s="163">
        <f>'死亡災害（令和２年、業種・事故の型別） '!O28-'死亡災害（平成31年、業種・事故の型別）'!O28</f>
        <v>0</v>
      </c>
      <c r="P28" s="163">
        <f>'死亡災害（令和２年、業種・事故の型別） '!P28-'死亡災害（平成31年、業種・事故の型別）'!P28</f>
        <v>0</v>
      </c>
      <c r="Q28" s="163">
        <f>'死亡災害（令和２年、業種・事故の型別） '!Q28-'死亡災害（平成31年、業種・事故の型別）'!Q28</f>
        <v>0</v>
      </c>
      <c r="R28" s="163">
        <f>'死亡災害（令和２年、業種・事故の型別） '!R28-'死亡災害（平成31年、業種・事故の型別）'!R28</f>
        <v>0</v>
      </c>
      <c r="S28" s="163">
        <f>'死亡災害（令和２年、業種・事故の型別） '!S28-'死亡災害（平成31年、業種・事故の型別）'!S28</f>
        <v>0</v>
      </c>
      <c r="T28" s="163">
        <f>'死亡災害（令和２年、業種・事故の型別） '!T28-'死亡災害（平成31年、業種・事故の型別）'!T28</f>
        <v>0</v>
      </c>
      <c r="U28" s="163">
        <f>'死亡災害（令和２年、業種・事故の型別） '!U28-'死亡災害（平成31年、業種・事故の型別）'!U28</f>
        <v>0</v>
      </c>
      <c r="V28" s="163">
        <f>'死亡災害（令和２年、業種・事故の型別） '!V28-'死亡災害（平成31年、業種・事故の型別）'!V28</f>
        <v>0</v>
      </c>
      <c r="W28" s="163">
        <f>'死亡災害（令和２年、業種・事故の型別） '!W28-'死亡災害（平成31年、業種・事故の型別）'!W28</f>
        <v>0</v>
      </c>
      <c r="X28" s="164">
        <f>'死亡災害（令和２年、業種・事故の型別） '!X28-'死亡災害（平成31年、業種・事故の型別）'!X28</f>
        <v>0</v>
      </c>
      <c r="Y28" s="95"/>
      <c r="Z28" s="95"/>
    </row>
    <row r="29" spans="1:26" ht="33" customHeight="1">
      <c r="A29" s="278" t="s">
        <v>197</v>
      </c>
      <c r="B29" s="279"/>
      <c r="C29" s="163">
        <f>'死亡災害（令和２年、業種・事故の型別） '!C29-'死亡災害（平成31年、業種・事故の型別）'!C29</f>
        <v>-2</v>
      </c>
      <c r="D29" s="163">
        <f>'死亡災害（令和２年、業種・事故の型別） '!D29-'死亡災害（平成31年、業種・事故の型別）'!D29</f>
        <v>0</v>
      </c>
      <c r="E29" s="163">
        <f>'死亡災害（令和２年、業種・事故の型別） '!E29-'死亡災害（平成31年、業種・事故の型別）'!E29</f>
        <v>0</v>
      </c>
      <c r="F29" s="163">
        <f>'死亡災害（令和２年、業種・事故の型別） '!F29-'死亡災害（平成31年、業種・事故の型別）'!F29</f>
        <v>0</v>
      </c>
      <c r="G29" s="163">
        <f>'死亡災害（令和２年、業種・事故の型別） '!G29-'死亡災害（平成31年、業種・事故の型別）'!G29</f>
        <v>0</v>
      </c>
      <c r="H29" s="163">
        <f>'死亡災害（令和２年、業種・事故の型別） '!H29-'死亡災害（平成31年、業種・事故の型別）'!H29</f>
        <v>0</v>
      </c>
      <c r="I29" s="163">
        <f>'死亡災害（令和２年、業種・事故の型別） '!I29-'死亡災害（平成31年、業種・事故の型別）'!I29</f>
        <v>0</v>
      </c>
      <c r="J29" s="163">
        <f>'死亡災害（令和２年、業種・事故の型別） '!J29-'死亡災害（平成31年、業種・事故の型別）'!J29</f>
        <v>0</v>
      </c>
      <c r="K29" s="163">
        <f>'死亡災害（令和２年、業種・事故の型別） '!K29-'死亡災害（平成31年、業種・事故の型別）'!K29</f>
        <v>0</v>
      </c>
      <c r="L29" s="163">
        <f>'死亡災害（令和２年、業種・事故の型別） '!L29-'死亡災害（平成31年、業種・事故の型別）'!L29</f>
        <v>0</v>
      </c>
      <c r="M29" s="163">
        <f>'死亡災害（令和２年、業種・事故の型別） '!M29-'死亡災害（平成31年、業種・事故の型別）'!M29</f>
        <v>0</v>
      </c>
      <c r="N29" s="163">
        <f>'死亡災害（令和２年、業種・事故の型別） '!N29-'死亡災害（平成31年、業種・事故の型別）'!N29</f>
        <v>0</v>
      </c>
      <c r="O29" s="163">
        <f>'死亡災害（令和２年、業種・事故の型別） '!O29-'死亡災害（平成31年、業種・事故の型別）'!O29</f>
        <v>0</v>
      </c>
      <c r="P29" s="163">
        <f>'死亡災害（令和２年、業種・事故の型別） '!P29-'死亡災害（平成31年、業種・事故の型別）'!P29</f>
        <v>0</v>
      </c>
      <c r="Q29" s="163">
        <f>'死亡災害（令和２年、業種・事故の型別） '!Q29-'死亡災害（平成31年、業種・事故の型別）'!Q29</f>
        <v>0</v>
      </c>
      <c r="R29" s="163">
        <f>'死亡災害（令和２年、業種・事故の型別） '!R29-'死亡災害（平成31年、業種・事故の型別）'!R29</f>
        <v>0</v>
      </c>
      <c r="S29" s="163">
        <f>'死亡災害（令和２年、業種・事故の型別） '!S29-'死亡災害（平成31年、業種・事故の型別）'!S29</f>
        <v>0</v>
      </c>
      <c r="T29" s="163">
        <f>'死亡災害（令和２年、業種・事故の型別） '!T29-'死亡災害（平成31年、業種・事故の型別）'!T29</f>
        <v>0</v>
      </c>
      <c r="U29" s="163">
        <f>'死亡災害（令和２年、業種・事故の型別） '!U29-'死亡災害（平成31年、業種・事故の型別）'!U29</f>
        <v>0</v>
      </c>
      <c r="V29" s="163">
        <f>'死亡災害（令和２年、業種・事故の型別） '!V29-'死亡災害（平成31年、業種・事故の型別）'!V29</f>
        <v>0</v>
      </c>
      <c r="W29" s="163">
        <f>'死亡災害（令和２年、業種・事故の型別） '!W29-'死亡災害（平成31年、業種・事故の型別）'!W29</f>
        <v>0</v>
      </c>
      <c r="X29" s="164">
        <f>'死亡災害（令和２年、業種・事故の型別） '!X29-'死亡災害（平成31年、業種・事故の型別）'!X29</f>
        <v>-2</v>
      </c>
      <c r="Y29" s="95"/>
      <c r="Z29" s="95"/>
    </row>
    <row r="30" spans="1:26" ht="32.25" customHeight="1">
      <c r="A30" s="96"/>
      <c r="B30" s="109" t="s">
        <v>198</v>
      </c>
      <c r="C30" s="163">
        <f>'死亡災害（令和２年、業種・事故の型別） '!C30-'死亡災害（平成31年、業種・事故の型別）'!C30</f>
        <v>-1</v>
      </c>
      <c r="D30" s="163">
        <f>'死亡災害（令和２年、業種・事故の型別） '!D30-'死亡災害（平成31年、業種・事故の型別）'!D30</f>
        <v>0</v>
      </c>
      <c r="E30" s="163">
        <f>'死亡災害（令和２年、業種・事故の型別） '!E30-'死亡災害（平成31年、業種・事故の型別）'!E30</f>
        <v>0</v>
      </c>
      <c r="F30" s="163">
        <f>'死亡災害（令和２年、業種・事故の型別） '!F30-'死亡災害（平成31年、業種・事故の型別）'!F30</f>
        <v>0</v>
      </c>
      <c r="G30" s="163">
        <f>'死亡災害（令和２年、業種・事故の型別） '!G30-'死亡災害（平成31年、業種・事故の型別）'!G30</f>
        <v>0</v>
      </c>
      <c r="H30" s="163">
        <f>'死亡災害（令和２年、業種・事故の型別） '!H30-'死亡災害（平成31年、業種・事故の型別）'!H30</f>
        <v>0</v>
      </c>
      <c r="I30" s="163">
        <f>'死亡災害（令和２年、業種・事故の型別） '!I30-'死亡災害（平成31年、業種・事故の型別）'!I30</f>
        <v>0</v>
      </c>
      <c r="J30" s="163">
        <f>'死亡災害（令和２年、業種・事故の型別） '!J30-'死亡災害（平成31年、業種・事故の型別）'!J30</f>
        <v>0</v>
      </c>
      <c r="K30" s="163">
        <f>'死亡災害（令和２年、業種・事故の型別） '!K30-'死亡災害（平成31年、業種・事故の型別）'!K30</f>
        <v>0</v>
      </c>
      <c r="L30" s="163">
        <f>'死亡災害（令和２年、業種・事故の型別） '!L30-'死亡災害（平成31年、業種・事故の型別）'!L30</f>
        <v>0</v>
      </c>
      <c r="M30" s="163">
        <f>'死亡災害（令和２年、業種・事故の型別） '!M30-'死亡災害（平成31年、業種・事故の型別）'!M30</f>
        <v>0</v>
      </c>
      <c r="N30" s="163">
        <f>'死亡災害（令和２年、業種・事故の型別） '!N30-'死亡災害（平成31年、業種・事故の型別）'!N30</f>
        <v>0</v>
      </c>
      <c r="O30" s="163">
        <f>'死亡災害（令和２年、業種・事故の型別） '!O30-'死亡災害（平成31年、業種・事故の型別）'!O30</f>
        <v>0</v>
      </c>
      <c r="P30" s="163">
        <f>'死亡災害（令和２年、業種・事故の型別） '!P30-'死亡災害（平成31年、業種・事故の型別）'!P30</f>
        <v>0</v>
      </c>
      <c r="Q30" s="163">
        <f>'死亡災害（令和２年、業種・事故の型別） '!Q30-'死亡災害（平成31年、業種・事故の型別）'!Q30</f>
        <v>0</v>
      </c>
      <c r="R30" s="163">
        <f>'死亡災害（令和２年、業種・事故の型別） '!R30-'死亡災害（平成31年、業種・事故の型別）'!R30</f>
        <v>0</v>
      </c>
      <c r="S30" s="163">
        <f>'死亡災害（令和２年、業種・事故の型別） '!S30-'死亡災害（平成31年、業種・事故の型別）'!S30</f>
        <v>0</v>
      </c>
      <c r="T30" s="163">
        <f>'死亡災害（令和２年、業種・事故の型別） '!T30-'死亡災害（平成31年、業種・事故の型別）'!T30</f>
        <v>0</v>
      </c>
      <c r="U30" s="163">
        <f>'死亡災害（令和２年、業種・事故の型別） '!U30-'死亡災害（平成31年、業種・事故の型別）'!U30</f>
        <v>0</v>
      </c>
      <c r="V30" s="163">
        <f>'死亡災害（令和２年、業種・事故の型別） '!V30-'死亡災害（平成31年、業種・事故の型別）'!V30</f>
        <v>0</v>
      </c>
      <c r="W30" s="163">
        <f>'死亡災害（令和２年、業種・事故の型別） '!W30-'死亡災害（平成31年、業種・事故の型別）'!W30</f>
        <v>0</v>
      </c>
      <c r="X30" s="164">
        <f>'死亡災害（令和２年、業種・事故の型別） '!X30-'死亡災害（平成31年、業種・事故の型別）'!X30</f>
        <v>-1</v>
      </c>
      <c r="Y30" s="95"/>
      <c r="Z30" s="95"/>
    </row>
    <row r="31" spans="1:26" ht="32.25" customHeight="1">
      <c r="A31" s="290" t="s">
        <v>14</v>
      </c>
      <c r="B31" s="291"/>
      <c r="C31" s="163">
        <f>'死亡災害（令和２年、業種・事故の型別） '!C31-'死亡災害（平成31年、業種・事故の型別）'!C31</f>
        <v>-6</v>
      </c>
      <c r="D31" s="163">
        <f>'死亡災害（令和２年、業種・事故の型別） '!D31-'死亡災害（平成31年、業種・事故の型別）'!D31</f>
        <v>1</v>
      </c>
      <c r="E31" s="163">
        <f>'死亡災害（令和２年、業種・事故の型別） '!E31-'死亡災害（平成31年、業種・事故の型別）'!E31</f>
        <v>0</v>
      </c>
      <c r="F31" s="163">
        <f>'死亡災害（令和２年、業種・事故の型別） '!F31-'死亡災害（平成31年、業種・事故の型別）'!F31</f>
        <v>0</v>
      </c>
      <c r="G31" s="163">
        <f>'死亡災害（令和２年、業種・事故の型別） '!G31-'死亡災害（平成31年、業種・事故の型別）'!G31</f>
        <v>0</v>
      </c>
      <c r="H31" s="163">
        <f>'死亡災害（令和２年、業種・事故の型別） '!H31-'死亡災害（平成31年、業種・事故の型別）'!H31</f>
        <v>-1</v>
      </c>
      <c r="I31" s="163">
        <f>'死亡災害（令和２年、業種・事故の型別） '!I31-'死亡災害（平成31年、業種・事故の型別）'!I31</f>
        <v>8</v>
      </c>
      <c r="J31" s="163">
        <f>'死亡災害（令和２年、業種・事故の型別） '!J31-'死亡災害（平成31年、業種・事故の型別）'!J31</f>
        <v>0</v>
      </c>
      <c r="K31" s="163">
        <f>'死亡災害（令和２年、業種・事故の型別） '!K31-'死亡災害（平成31年、業種・事故の型別）'!K31</f>
        <v>0</v>
      </c>
      <c r="L31" s="163">
        <f>'死亡災害（令和２年、業種・事故の型別） '!L31-'死亡災害（平成31年、業種・事故の型別）'!L31</f>
        <v>0</v>
      </c>
      <c r="M31" s="163">
        <f>'死亡災害（令和２年、業種・事故の型別） '!M31-'死亡災害（平成31年、業種・事故の型別）'!M31</f>
        <v>0</v>
      </c>
      <c r="N31" s="163">
        <f>'死亡災害（令和２年、業種・事故の型別） '!N31-'死亡災害（平成31年、業種・事故の型別）'!N31</f>
        <v>0</v>
      </c>
      <c r="O31" s="163">
        <f>'死亡災害（令和２年、業種・事故の型別） '!O31-'死亡災害（平成31年、業種・事故の型別）'!O31</f>
        <v>0</v>
      </c>
      <c r="P31" s="163">
        <f>'死亡災害（令和２年、業種・事故の型別） '!P31-'死亡災害（平成31年、業種・事故の型別）'!P31</f>
        <v>0</v>
      </c>
      <c r="Q31" s="163">
        <f>'死亡災害（令和２年、業種・事故の型別） '!Q31-'死亡災害（平成31年、業種・事故の型別）'!Q31</f>
        <v>0</v>
      </c>
      <c r="R31" s="163">
        <f>'死亡災害（令和２年、業種・事故の型別） '!R31-'死亡災害（平成31年、業種・事故の型別）'!R31</f>
        <v>0</v>
      </c>
      <c r="S31" s="163">
        <f>'死亡災害（令和２年、業種・事故の型別） '!S31-'死亡災害（平成31年、業種・事故の型別）'!S31</f>
        <v>2</v>
      </c>
      <c r="T31" s="163">
        <f>'死亡災害（令和２年、業種・事故の型別） '!T31-'死亡災害（平成31年、業種・事故の型別）'!T31</f>
        <v>0</v>
      </c>
      <c r="U31" s="163">
        <f>'死亡災害（令和２年、業種・事故の型別） '!U31-'死亡災害（平成31年、業種・事故の型別）'!U31</f>
        <v>0</v>
      </c>
      <c r="V31" s="163">
        <f>'死亡災害（令和２年、業種・事故の型別） '!V31-'死亡災害（平成31年、業種・事故の型別）'!V31</f>
        <v>0</v>
      </c>
      <c r="W31" s="163">
        <f>'死亡災害（令和２年、業種・事故の型別） '!W31-'死亡災害（平成31年、業種・事故の型別）'!W31</f>
        <v>0</v>
      </c>
      <c r="X31" s="164">
        <f>'死亡災害（令和２年、業種・事故の型別） '!X31-'死亡災害（平成31年、業種・事故の型別）'!X31</f>
        <v>4</v>
      </c>
      <c r="Y31" s="95"/>
      <c r="Z31" s="95"/>
    </row>
    <row r="32" spans="1:26" ht="32.25" customHeight="1">
      <c r="A32" s="292" t="s">
        <v>179</v>
      </c>
      <c r="B32" s="293"/>
      <c r="C32" s="163">
        <f>'死亡災害（令和２年、業種・事故の型別） '!C32-'死亡災害（平成31年、業種・事故の型別）'!C32</f>
        <v>0</v>
      </c>
      <c r="D32" s="163">
        <f>'死亡災害（令和２年、業種・事故の型別） '!D32-'死亡災害（平成31年、業種・事故の型別）'!D32</f>
        <v>1</v>
      </c>
      <c r="E32" s="163">
        <f>'死亡災害（令和２年、業種・事故の型別） '!E32-'死亡災害（平成31年、業種・事故の型別）'!E32</f>
        <v>0</v>
      </c>
      <c r="F32" s="163">
        <f>'死亡災害（令和２年、業種・事故の型別） '!F32-'死亡災害（平成31年、業種・事故の型別）'!F32</f>
        <v>0</v>
      </c>
      <c r="G32" s="163">
        <f>'死亡災害（令和２年、業種・事故の型別） '!G32-'死亡災害（平成31年、業種・事故の型別）'!G32</f>
        <v>0</v>
      </c>
      <c r="H32" s="163">
        <f>'死亡災害（令和２年、業種・事故の型別） '!H32-'死亡災害（平成31年、業種・事故の型別）'!H32</f>
        <v>1</v>
      </c>
      <c r="I32" s="163">
        <f>'死亡災害（令和２年、業種・事故の型別） '!I32-'死亡災害（平成31年、業種・事故の型別）'!I32</f>
        <v>1</v>
      </c>
      <c r="J32" s="163">
        <f>'死亡災害（令和２年、業種・事故の型別） '!J32-'死亡災害（平成31年、業種・事故の型別）'!J32</f>
        <v>0</v>
      </c>
      <c r="K32" s="163">
        <f>'死亡災害（令和２年、業種・事故の型別） '!K32-'死亡災害（平成31年、業種・事故の型別）'!K32</f>
        <v>0</v>
      </c>
      <c r="L32" s="163">
        <f>'死亡災害（令和２年、業種・事故の型別） '!L32-'死亡災害（平成31年、業種・事故の型別）'!L32</f>
        <v>-1</v>
      </c>
      <c r="M32" s="163">
        <f>'死亡災害（令和２年、業種・事故の型別） '!M32-'死亡災害（平成31年、業種・事故の型別）'!M32</f>
        <v>0</v>
      </c>
      <c r="N32" s="163">
        <f>'死亡災害（令和２年、業種・事故の型別） '!N32-'死亡災害（平成31年、業種・事故の型別）'!N32</f>
        <v>0</v>
      </c>
      <c r="O32" s="163">
        <f>'死亡災害（令和２年、業種・事故の型別） '!O32-'死亡災害（平成31年、業種・事故の型別）'!O32</f>
        <v>0</v>
      </c>
      <c r="P32" s="163">
        <f>'死亡災害（令和２年、業種・事故の型別） '!P32-'死亡災害（平成31年、業種・事故の型別）'!P32</f>
        <v>0</v>
      </c>
      <c r="Q32" s="163">
        <f>'死亡災害（令和２年、業種・事故の型別） '!Q32-'死亡災害（平成31年、業種・事故の型別）'!Q32</f>
        <v>0</v>
      </c>
      <c r="R32" s="163">
        <f>'死亡災害（令和２年、業種・事故の型別） '!R32-'死亡災害（平成31年、業種・事故の型別）'!R32</f>
        <v>0</v>
      </c>
      <c r="S32" s="163">
        <f>'死亡災害（令和２年、業種・事故の型別） '!S32-'死亡災害（平成31年、業種・事故の型別）'!S32</f>
        <v>1</v>
      </c>
      <c r="T32" s="163">
        <f>'死亡災害（令和２年、業種・事故の型別） '!T32-'死亡災害（平成31年、業種・事故の型別）'!T32</f>
        <v>0</v>
      </c>
      <c r="U32" s="163">
        <f>'死亡災害（令和２年、業種・事故の型別） '!U32-'死亡災害（平成31年、業種・事故の型別）'!U32</f>
        <v>0</v>
      </c>
      <c r="V32" s="163">
        <f>'死亡災害（令和２年、業種・事故の型別） '!V32-'死亡災害（平成31年、業種・事故の型別）'!V32</f>
        <v>0</v>
      </c>
      <c r="W32" s="163">
        <f>'死亡災害（令和２年、業種・事故の型別） '!W32-'死亡災害（平成31年、業種・事故の型別）'!W32</f>
        <v>0</v>
      </c>
      <c r="X32" s="164">
        <f>'死亡災害（令和２年、業種・事故の型別） '!X32-'死亡災害（平成31年、業種・事故の型別）'!X32</f>
        <v>3</v>
      </c>
      <c r="Y32" s="95"/>
      <c r="Z32" s="95"/>
    </row>
    <row r="33" spans="1:26" ht="32.25" customHeight="1" thickBot="1">
      <c r="A33" s="294" t="s">
        <v>7</v>
      </c>
      <c r="B33" s="295"/>
      <c r="C33" s="165">
        <f>'死亡災害（令和２年、業種・事故の型別） '!C33-'死亡災害（平成31年、業種・事故の型別）'!C33</f>
        <v>1</v>
      </c>
      <c r="D33" s="165">
        <f>'死亡災害（令和２年、業種・事故の型別） '!D33-'死亡災害（平成31年、業種・事故の型別）'!D33</f>
        <v>1</v>
      </c>
      <c r="E33" s="165">
        <f>'死亡災害（令和２年、業種・事故の型別） '!E33-'死亡災害（平成31年、業種・事故の型別）'!E33</f>
        <v>0</v>
      </c>
      <c r="F33" s="165">
        <f>'死亡災害（令和２年、業種・事故の型別） '!F33-'死亡災害（平成31年、業種・事故の型別）'!F33</f>
        <v>0</v>
      </c>
      <c r="G33" s="165">
        <f>'死亡災害（令和２年、業種・事故の型別） '!G33-'死亡災害（平成31年、業種・事故の型別）'!G33</f>
        <v>0</v>
      </c>
      <c r="H33" s="165">
        <f>'死亡災害（令和２年、業種・事故の型別） '!H33-'死亡災害（平成31年、業種・事故の型別）'!H33</f>
        <v>-1</v>
      </c>
      <c r="I33" s="165">
        <f>'死亡災害（令和２年、業種・事故の型別） '!I33-'死亡災害（平成31年、業種・事故の型別）'!I33</f>
        <v>-1</v>
      </c>
      <c r="J33" s="165">
        <f>'死亡災害（令和２年、業種・事故の型別） '!J33-'死亡災害（平成31年、業種・事故の型別）'!J33</f>
        <v>0</v>
      </c>
      <c r="K33" s="165">
        <f>'死亡災害（令和２年、業種・事故の型別） '!K33-'死亡災害（平成31年、業種・事故の型別）'!K33</f>
        <v>0</v>
      </c>
      <c r="L33" s="165">
        <f>'死亡災害（令和２年、業種・事故の型別） '!L33-'死亡災害（平成31年、業種・事故の型別）'!L33</f>
        <v>-1</v>
      </c>
      <c r="M33" s="165">
        <f>'死亡災害（令和２年、業種・事故の型別） '!M33-'死亡災害（平成31年、業種・事故の型別）'!M33</f>
        <v>0</v>
      </c>
      <c r="N33" s="165">
        <f>'死亡災害（令和２年、業種・事故の型別） '!N33-'死亡災害（平成31年、業種・事故の型別）'!N33</f>
        <v>0</v>
      </c>
      <c r="O33" s="165">
        <f>'死亡災害（令和２年、業種・事故の型別） '!O33-'死亡災害（平成31年、業種・事故の型別）'!O33</f>
        <v>0</v>
      </c>
      <c r="P33" s="165">
        <f>'死亡災害（令和２年、業種・事故の型別） '!P33-'死亡災害（平成31年、業種・事故の型別）'!P33</f>
        <v>0</v>
      </c>
      <c r="Q33" s="165">
        <f>'死亡災害（令和２年、業種・事故の型別） '!Q33-'死亡災害（平成31年、業種・事故の型別）'!Q33</f>
        <v>0</v>
      </c>
      <c r="R33" s="165">
        <f>'死亡災害（令和２年、業種・事故の型別） '!R33-'死亡災害（平成31年、業種・事故の型別）'!R33</f>
        <v>0</v>
      </c>
      <c r="S33" s="165">
        <f>'死亡災害（令和２年、業種・事故の型別） '!S33-'死亡災害（平成31年、業種・事故の型別）'!S33</f>
        <v>1</v>
      </c>
      <c r="T33" s="165">
        <f>'死亡災害（令和２年、業種・事故の型別） '!T33-'死亡災害（平成31年、業種・事故の型別）'!T33</f>
        <v>0</v>
      </c>
      <c r="U33" s="165">
        <f>'死亡災害（令和２年、業種・事故の型別） '!U33-'死亡災害（平成31年、業種・事故の型別）'!U33</f>
        <v>0</v>
      </c>
      <c r="V33" s="165">
        <f>'死亡災害（令和２年、業種・事故の型別） '!V33-'死亡災害（平成31年、業種・事故の型別）'!V33</f>
        <v>-1</v>
      </c>
      <c r="W33" s="165">
        <f>'死亡災害（令和２年、業種・事故の型別） '!W33-'死亡災害（平成31年、業種・事故の型別）'!W33</f>
        <v>0</v>
      </c>
      <c r="X33" s="166">
        <f>'死亡災害（令和２年、業種・事故の型別） '!X33-'死亡災害（平成31年、業種・事故の型別）'!X33</f>
        <v>-1</v>
      </c>
      <c r="Y33" s="95"/>
      <c r="Z33" s="95"/>
    </row>
    <row r="35" spans="1:26" ht="17.25">
      <c r="B35" s="69" t="s">
        <v>209</v>
      </c>
    </row>
    <row r="36" spans="1:26" ht="17.25">
      <c r="B36" s="70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13" sqref="E13"/>
    </sheetView>
  </sheetViews>
  <sheetFormatPr defaultColWidth="8.75" defaultRowHeight="14.25"/>
  <cols>
    <col min="1" max="1" width="11.75" style="30" customWidth="1"/>
    <col min="2" max="2" width="11.625" style="30" customWidth="1"/>
    <col min="3" max="10" width="11.75" style="30" customWidth="1"/>
    <col min="11" max="16384" width="8.75" style="30"/>
  </cols>
  <sheetData>
    <row r="1" spans="1:11" ht="30" customHeight="1">
      <c r="A1" s="28" t="s">
        <v>277</v>
      </c>
      <c r="B1" s="29"/>
      <c r="C1" s="28"/>
      <c r="D1" s="29"/>
      <c r="E1" s="29"/>
      <c r="F1" s="193"/>
      <c r="G1" s="29"/>
      <c r="H1" s="29"/>
      <c r="I1" s="29"/>
      <c r="J1" s="29"/>
    </row>
    <row r="2" spans="1:11" ht="24.95" customHeight="1" thickBot="1">
      <c r="H2" s="31"/>
      <c r="J2" s="111" t="str">
        <f>'死亡災害(業種別）'!L5</f>
        <v>（令和２年５月７日現在）</v>
      </c>
    </row>
    <row r="3" spans="1:11" ht="24.95" customHeight="1" thickBot="1">
      <c r="A3" s="32" t="s">
        <v>141</v>
      </c>
      <c r="B3" s="33" t="s">
        <v>32</v>
      </c>
      <c r="C3" s="33" t="s">
        <v>4</v>
      </c>
      <c r="D3" s="33" t="s">
        <v>36</v>
      </c>
      <c r="E3" s="33" t="s">
        <v>40</v>
      </c>
      <c r="F3" s="33" t="s">
        <v>43</v>
      </c>
      <c r="G3" s="33" t="s">
        <v>142</v>
      </c>
      <c r="H3" s="33" t="s">
        <v>6</v>
      </c>
      <c r="I3" s="128" t="s">
        <v>224</v>
      </c>
      <c r="J3" s="34" t="s">
        <v>58</v>
      </c>
    </row>
    <row r="4" spans="1:11" ht="24.95" customHeight="1">
      <c r="A4" s="35" t="s">
        <v>143</v>
      </c>
      <c r="B4" s="212">
        <v>9</v>
      </c>
      <c r="C4" s="212">
        <v>0</v>
      </c>
      <c r="D4" s="212">
        <v>23</v>
      </c>
      <c r="E4" s="212">
        <v>0</v>
      </c>
      <c r="F4" s="212">
        <v>5</v>
      </c>
      <c r="G4" s="212">
        <v>0</v>
      </c>
      <c r="H4" s="212">
        <v>3</v>
      </c>
      <c r="I4" s="212">
        <v>18</v>
      </c>
      <c r="J4" s="213">
        <v>58</v>
      </c>
      <c r="K4" s="131"/>
    </row>
    <row r="5" spans="1:11" ht="24.95" customHeight="1">
      <c r="A5" s="35" t="s">
        <v>144</v>
      </c>
      <c r="B5" s="212">
        <v>5</v>
      </c>
      <c r="C5" s="212">
        <v>1</v>
      </c>
      <c r="D5" s="212">
        <v>22</v>
      </c>
      <c r="E5" s="212">
        <v>1</v>
      </c>
      <c r="F5" s="212">
        <v>8</v>
      </c>
      <c r="G5" s="212">
        <v>1</v>
      </c>
      <c r="H5" s="212">
        <v>4</v>
      </c>
      <c r="I5" s="212">
        <v>15</v>
      </c>
      <c r="J5" s="214">
        <v>57</v>
      </c>
      <c r="K5" s="131"/>
    </row>
    <row r="6" spans="1:11" ht="24.95" customHeight="1">
      <c r="A6" s="35" t="s">
        <v>145</v>
      </c>
      <c r="B6" s="212">
        <v>6</v>
      </c>
      <c r="C6" s="212">
        <v>0</v>
      </c>
      <c r="D6" s="212">
        <v>17</v>
      </c>
      <c r="E6" s="212">
        <v>1</v>
      </c>
      <c r="F6" s="212">
        <v>5</v>
      </c>
      <c r="G6" s="212">
        <v>0</v>
      </c>
      <c r="H6" s="212">
        <v>3</v>
      </c>
      <c r="I6" s="212">
        <v>16</v>
      </c>
      <c r="J6" s="215">
        <v>48</v>
      </c>
      <c r="K6" s="131"/>
    </row>
    <row r="7" spans="1:11" ht="24.95" customHeight="1">
      <c r="A7" s="35" t="s">
        <v>146</v>
      </c>
      <c r="B7" s="212">
        <v>8</v>
      </c>
      <c r="C7" s="212">
        <v>1</v>
      </c>
      <c r="D7" s="212">
        <v>16</v>
      </c>
      <c r="E7" s="212">
        <v>0</v>
      </c>
      <c r="F7" s="212">
        <v>2</v>
      </c>
      <c r="G7" s="212">
        <v>0</v>
      </c>
      <c r="H7" s="212">
        <v>4</v>
      </c>
      <c r="I7" s="212">
        <v>9</v>
      </c>
      <c r="J7" s="215">
        <v>40</v>
      </c>
      <c r="K7" s="131"/>
    </row>
    <row r="8" spans="1:11" ht="24.95" customHeight="1">
      <c r="A8" s="35" t="s">
        <v>147</v>
      </c>
      <c r="B8" s="212">
        <v>0</v>
      </c>
      <c r="C8" s="212">
        <v>0</v>
      </c>
      <c r="D8" s="212">
        <v>0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5">
        <v>0</v>
      </c>
      <c r="K8" s="131"/>
    </row>
    <row r="9" spans="1:11" ht="24.95" customHeight="1">
      <c r="A9" s="35" t="s">
        <v>148</v>
      </c>
      <c r="B9" s="212">
        <v>0</v>
      </c>
      <c r="C9" s="212">
        <v>0</v>
      </c>
      <c r="D9" s="212">
        <v>0</v>
      </c>
      <c r="E9" s="212">
        <v>0</v>
      </c>
      <c r="F9" s="212">
        <v>0</v>
      </c>
      <c r="G9" s="212">
        <v>0</v>
      </c>
      <c r="H9" s="212">
        <v>0</v>
      </c>
      <c r="I9" s="212">
        <v>0</v>
      </c>
      <c r="J9" s="215">
        <v>0</v>
      </c>
      <c r="K9" s="131"/>
    </row>
    <row r="10" spans="1:11" ht="24.95" customHeight="1">
      <c r="A10" s="35" t="s">
        <v>149</v>
      </c>
      <c r="B10" s="212">
        <v>0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5">
        <v>0</v>
      </c>
      <c r="K10" s="131"/>
    </row>
    <row r="11" spans="1:11" ht="24.95" customHeight="1">
      <c r="A11" s="35" t="s">
        <v>150</v>
      </c>
      <c r="B11" s="212">
        <v>0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5">
        <v>0</v>
      </c>
      <c r="K11" s="131"/>
    </row>
    <row r="12" spans="1:11" ht="24.95" customHeight="1">
      <c r="A12" s="35" t="s">
        <v>151</v>
      </c>
      <c r="B12" s="212">
        <v>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5">
        <v>0</v>
      </c>
      <c r="K12" s="131"/>
    </row>
    <row r="13" spans="1:11" ht="24.95" customHeight="1">
      <c r="A13" s="35" t="s">
        <v>152</v>
      </c>
      <c r="B13" s="212">
        <v>0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5">
        <v>0</v>
      </c>
      <c r="K13" s="131"/>
    </row>
    <row r="14" spans="1:11" ht="24.95" customHeight="1">
      <c r="A14" s="35" t="s">
        <v>153</v>
      </c>
      <c r="B14" s="212">
        <v>0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5">
        <v>0</v>
      </c>
      <c r="K14" s="131"/>
    </row>
    <row r="15" spans="1:11" ht="24.95" customHeight="1" thickBot="1">
      <c r="A15" s="35" t="s">
        <v>154</v>
      </c>
      <c r="B15" s="212">
        <v>0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5">
        <v>0</v>
      </c>
      <c r="K15" s="131"/>
    </row>
    <row r="16" spans="1:11" ht="24.95" customHeight="1" thickBot="1">
      <c r="A16" s="32" t="s">
        <v>58</v>
      </c>
      <c r="B16" s="36">
        <v>28</v>
      </c>
      <c r="C16" s="36">
        <v>2</v>
      </c>
      <c r="D16" s="36">
        <v>78</v>
      </c>
      <c r="E16" s="36">
        <v>2</v>
      </c>
      <c r="F16" s="36">
        <v>20</v>
      </c>
      <c r="G16" s="36">
        <v>1</v>
      </c>
      <c r="H16" s="36">
        <v>14</v>
      </c>
      <c r="I16" s="36">
        <v>58</v>
      </c>
      <c r="J16" s="37">
        <v>203</v>
      </c>
      <c r="K16" s="131"/>
    </row>
    <row r="17" spans="2:10">
      <c r="B17" s="131"/>
      <c r="C17" s="131"/>
      <c r="D17" s="131"/>
      <c r="E17" s="131"/>
      <c r="F17" s="131"/>
      <c r="G17" s="131"/>
      <c r="H17" s="131"/>
      <c r="I17" s="131"/>
      <c r="J17" s="131"/>
    </row>
    <row r="18" spans="2:10" ht="17.25">
      <c r="B18" s="69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90" zoomScaleNormal="90" workbookViewId="0">
      <selection activeCell="BB37" sqref="BB37"/>
    </sheetView>
  </sheetViews>
  <sheetFormatPr defaultColWidth="11.25" defaultRowHeight="10.5"/>
  <cols>
    <col min="1" max="1" width="6" style="22" bestFit="1" customWidth="1"/>
    <col min="2" max="2" width="2.625" style="22" customWidth="1"/>
    <col min="3" max="3" width="6.25" style="22" customWidth="1"/>
    <col min="4" max="20" width="2.25" style="22" customWidth="1"/>
    <col min="21" max="21" width="2.875" style="22" customWidth="1"/>
    <col min="22" max="23" width="2.25" style="22" customWidth="1"/>
    <col min="24" max="27" width="2.875" style="22" customWidth="1"/>
    <col min="28" max="28" width="3.5" style="22" customWidth="1"/>
    <col min="29" max="30" width="2.25" style="22" customWidth="1"/>
    <col min="31" max="31" width="2.875" style="22" customWidth="1"/>
    <col min="32" max="32" width="2.25" style="22" customWidth="1"/>
    <col min="33" max="33" width="2.875" style="22" customWidth="1"/>
    <col min="34" max="35" width="2.25" style="22" customWidth="1"/>
    <col min="36" max="36" width="2.875" style="22" customWidth="1"/>
    <col min="37" max="38" width="2.25" style="22" customWidth="1"/>
    <col min="39" max="39" width="2.875" style="22" customWidth="1"/>
    <col min="40" max="40" width="2.25" style="22" customWidth="1"/>
    <col min="41" max="41" width="2.875" style="22" customWidth="1"/>
    <col min="42" max="49" width="2.25" style="22" customWidth="1"/>
    <col min="50" max="51" width="2.875" style="22" customWidth="1"/>
    <col min="52" max="52" width="4.125" style="22" customWidth="1"/>
    <col min="53" max="53" width="3.625" style="22" customWidth="1"/>
    <col min="54" max="54" width="11.25" style="22" customWidth="1"/>
    <col min="55" max="16384" width="11.25" style="22"/>
  </cols>
  <sheetData>
    <row r="1" spans="2:53" ht="21.6" customHeight="1">
      <c r="B1" s="299" t="s">
        <v>278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</row>
    <row r="2" spans="2:53" ht="17.45" customHeight="1">
      <c r="B2" s="44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6"/>
      <c r="AT2" s="46"/>
      <c r="AU2" s="46"/>
      <c r="AV2" s="46"/>
      <c r="AW2" s="46"/>
      <c r="AX2" s="46"/>
      <c r="AY2" s="46"/>
      <c r="AZ2" s="46"/>
      <c r="BA2" s="124" t="str">
        <f>'死亡災害(業種別）'!L5</f>
        <v>（令和２年５月７日現在）</v>
      </c>
    </row>
    <row r="3" spans="2:53" s="23" customFormat="1" ht="10.5" customHeight="1">
      <c r="B3" s="297" t="s">
        <v>139</v>
      </c>
      <c r="C3" s="298"/>
      <c r="D3" s="48" t="s">
        <v>15</v>
      </c>
      <c r="E3" s="49" t="s">
        <v>16</v>
      </c>
      <c r="F3" s="49" t="s">
        <v>17</v>
      </c>
      <c r="G3" s="49" t="s">
        <v>18</v>
      </c>
      <c r="H3" s="49" t="s">
        <v>19</v>
      </c>
      <c r="I3" s="49" t="s">
        <v>20</v>
      </c>
      <c r="J3" s="49" t="s">
        <v>21</v>
      </c>
      <c r="K3" s="49" t="s">
        <v>22</v>
      </c>
      <c r="L3" s="49" t="s">
        <v>23</v>
      </c>
      <c r="M3" s="49" t="s">
        <v>24</v>
      </c>
      <c r="N3" s="49" t="s">
        <v>25</v>
      </c>
      <c r="O3" s="49" t="s">
        <v>26</v>
      </c>
      <c r="P3" s="49" t="s">
        <v>27</v>
      </c>
      <c r="Q3" s="49" t="s">
        <v>28</v>
      </c>
      <c r="R3" s="49" t="s">
        <v>29</v>
      </c>
      <c r="S3" s="49" t="s">
        <v>30</v>
      </c>
      <c r="T3" s="49" t="s">
        <v>31</v>
      </c>
      <c r="U3" s="50" t="s">
        <v>32</v>
      </c>
      <c r="V3" s="51" t="s">
        <v>33</v>
      </c>
      <c r="W3" s="49" t="s">
        <v>34</v>
      </c>
      <c r="X3" s="50" t="s">
        <v>4</v>
      </c>
      <c r="Y3" s="47" t="s">
        <v>34</v>
      </c>
      <c r="Z3" s="49" t="s">
        <v>35</v>
      </c>
      <c r="AA3" s="49" t="s">
        <v>35</v>
      </c>
      <c r="AB3" s="50" t="s">
        <v>36</v>
      </c>
      <c r="AC3" s="51" t="s">
        <v>24</v>
      </c>
      <c r="AD3" s="49" t="s">
        <v>37</v>
      </c>
      <c r="AE3" s="49" t="s">
        <v>38</v>
      </c>
      <c r="AF3" s="49" t="s">
        <v>39</v>
      </c>
      <c r="AG3" s="50" t="s">
        <v>40</v>
      </c>
      <c r="AH3" s="51" t="s">
        <v>41</v>
      </c>
      <c r="AI3" s="49" t="s">
        <v>42</v>
      </c>
      <c r="AJ3" s="50" t="s">
        <v>43</v>
      </c>
      <c r="AK3" s="51" t="s">
        <v>44</v>
      </c>
      <c r="AL3" s="49" t="s">
        <v>45</v>
      </c>
      <c r="AM3" s="50" t="s">
        <v>46</v>
      </c>
      <c r="AN3" s="51" t="s">
        <v>47</v>
      </c>
      <c r="AO3" s="49" t="s">
        <v>48</v>
      </c>
      <c r="AP3" s="49" t="s">
        <v>26</v>
      </c>
      <c r="AQ3" s="49" t="s">
        <v>49</v>
      </c>
      <c r="AR3" s="49" t="s">
        <v>50</v>
      </c>
      <c r="AS3" s="49" t="s">
        <v>51</v>
      </c>
      <c r="AT3" s="49" t="s">
        <v>52</v>
      </c>
      <c r="AU3" s="49" t="s">
        <v>53</v>
      </c>
      <c r="AV3" s="52" t="s">
        <v>54</v>
      </c>
      <c r="AW3" s="52" t="s">
        <v>55</v>
      </c>
      <c r="AX3" s="52" t="s">
        <v>56</v>
      </c>
      <c r="AY3" s="47" t="s">
        <v>57</v>
      </c>
      <c r="AZ3" s="220" t="s">
        <v>58</v>
      </c>
      <c r="BA3" s="53" t="s">
        <v>59</v>
      </c>
    </row>
    <row r="4" spans="2:53" s="23" customFormat="1" ht="10.5" customHeight="1">
      <c r="B4" s="54"/>
      <c r="C4" s="55"/>
      <c r="D4" s="56" t="s">
        <v>60</v>
      </c>
      <c r="E4" s="57" t="s">
        <v>61</v>
      </c>
      <c r="F4" s="57" t="s">
        <v>62</v>
      </c>
      <c r="G4" s="57" t="s">
        <v>63</v>
      </c>
      <c r="H4" s="57" t="s">
        <v>64</v>
      </c>
      <c r="I4" s="57" t="s">
        <v>65</v>
      </c>
      <c r="J4" s="57" t="s">
        <v>66</v>
      </c>
      <c r="K4" s="57" t="s">
        <v>67</v>
      </c>
      <c r="L4" s="57" t="s">
        <v>68</v>
      </c>
      <c r="M4" s="57" t="s">
        <v>69</v>
      </c>
      <c r="N4" s="57" t="s">
        <v>24</v>
      </c>
      <c r="O4" s="57" t="s">
        <v>70</v>
      </c>
      <c r="P4" s="57" t="s">
        <v>71</v>
      </c>
      <c r="Q4" s="57" t="s">
        <v>72</v>
      </c>
      <c r="R4" s="57" t="s">
        <v>73</v>
      </c>
      <c r="S4" s="57" t="s">
        <v>74</v>
      </c>
      <c r="T4" s="57" t="s">
        <v>56</v>
      </c>
      <c r="U4" s="58" t="s">
        <v>75</v>
      </c>
      <c r="V4" s="57" t="s">
        <v>52</v>
      </c>
      <c r="W4" s="57" t="s">
        <v>76</v>
      </c>
      <c r="X4" s="58" t="s">
        <v>75</v>
      </c>
      <c r="Y4" s="56" t="s">
        <v>18</v>
      </c>
      <c r="Z4" s="57" t="s">
        <v>77</v>
      </c>
      <c r="AA4" s="57" t="s">
        <v>56</v>
      </c>
      <c r="AB4" s="58" t="s">
        <v>75</v>
      </c>
      <c r="AC4" s="57" t="s">
        <v>78</v>
      </c>
      <c r="AD4" s="57" t="s">
        <v>79</v>
      </c>
      <c r="AE4" s="57" t="s">
        <v>80</v>
      </c>
      <c r="AF4" s="57" t="s">
        <v>56</v>
      </c>
      <c r="AG4" s="58" t="s">
        <v>75</v>
      </c>
      <c r="AH4" s="57" t="s">
        <v>81</v>
      </c>
      <c r="AI4" s="57" t="s">
        <v>82</v>
      </c>
      <c r="AJ4" s="58" t="s">
        <v>75</v>
      </c>
      <c r="AK4" s="57" t="s">
        <v>68</v>
      </c>
      <c r="AL4" s="57" t="s">
        <v>68</v>
      </c>
      <c r="AM4" s="58" t="s">
        <v>75</v>
      </c>
      <c r="AN4" s="57" t="s">
        <v>83</v>
      </c>
      <c r="AO4" s="57" t="s">
        <v>68</v>
      </c>
      <c r="AP4" s="57" t="s">
        <v>84</v>
      </c>
      <c r="AQ4" s="57" t="s">
        <v>85</v>
      </c>
      <c r="AR4" s="57" t="s">
        <v>86</v>
      </c>
      <c r="AS4" s="57" t="s">
        <v>87</v>
      </c>
      <c r="AT4" s="57" t="s">
        <v>88</v>
      </c>
      <c r="AU4" s="57" t="s">
        <v>89</v>
      </c>
      <c r="AV4" s="57" t="s">
        <v>225</v>
      </c>
      <c r="AW4" s="57" t="s">
        <v>90</v>
      </c>
      <c r="AX4" s="57" t="s">
        <v>56</v>
      </c>
      <c r="AY4" s="54"/>
      <c r="AZ4" s="59"/>
      <c r="BA4" s="58" t="s">
        <v>91</v>
      </c>
    </row>
    <row r="5" spans="2:53" s="23" customFormat="1" ht="10.5" customHeight="1">
      <c r="B5" s="60">
        <v>1</v>
      </c>
      <c r="C5" s="61" t="s">
        <v>92</v>
      </c>
      <c r="D5" s="230">
        <v>0</v>
      </c>
      <c r="E5" s="231">
        <v>0</v>
      </c>
      <c r="F5" s="231">
        <v>0</v>
      </c>
      <c r="G5" s="231">
        <v>1</v>
      </c>
      <c r="H5" s="231">
        <v>0</v>
      </c>
      <c r="I5" s="231">
        <v>0</v>
      </c>
      <c r="J5" s="231">
        <v>0</v>
      </c>
      <c r="K5" s="231">
        <v>0</v>
      </c>
      <c r="L5" s="231">
        <v>0</v>
      </c>
      <c r="M5" s="231">
        <v>0</v>
      </c>
      <c r="N5" s="231">
        <v>0</v>
      </c>
      <c r="O5" s="231">
        <v>0</v>
      </c>
      <c r="P5" s="231">
        <v>0</v>
      </c>
      <c r="Q5" s="231">
        <v>0</v>
      </c>
      <c r="R5" s="231">
        <v>0</v>
      </c>
      <c r="S5" s="231">
        <v>0</v>
      </c>
      <c r="T5" s="231">
        <v>0</v>
      </c>
      <c r="U5" s="232">
        <v>1</v>
      </c>
      <c r="V5" s="233">
        <v>0</v>
      </c>
      <c r="W5" s="231">
        <v>0</v>
      </c>
      <c r="X5" s="232">
        <v>0</v>
      </c>
      <c r="Y5" s="230">
        <v>2</v>
      </c>
      <c r="Z5" s="231">
        <v>1</v>
      </c>
      <c r="AA5" s="234">
        <v>0</v>
      </c>
      <c r="AB5" s="232">
        <v>3</v>
      </c>
      <c r="AC5" s="230">
        <v>0</v>
      </c>
      <c r="AD5" s="231">
        <v>1</v>
      </c>
      <c r="AE5" s="231">
        <v>0</v>
      </c>
      <c r="AF5" s="234">
        <v>0</v>
      </c>
      <c r="AG5" s="232">
        <v>1</v>
      </c>
      <c r="AH5" s="230">
        <v>0</v>
      </c>
      <c r="AI5" s="234">
        <v>0</v>
      </c>
      <c r="AJ5" s="232">
        <v>0</v>
      </c>
      <c r="AK5" s="230">
        <v>0</v>
      </c>
      <c r="AL5" s="234">
        <v>1</v>
      </c>
      <c r="AM5" s="232">
        <v>1</v>
      </c>
      <c r="AN5" s="230">
        <v>0</v>
      </c>
      <c r="AO5" s="235">
        <v>2</v>
      </c>
      <c r="AP5" s="231">
        <v>0</v>
      </c>
      <c r="AQ5" s="235">
        <v>0</v>
      </c>
      <c r="AR5" s="231">
        <v>0</v>
      </c>
      <c r="AS5" s="231">
        <v>0</v>
      </c>
      <c r="AT5" s="235">
        <v>0</v>
      </c>
      <c r="AU5" s="235">
        <v>0</v>
      </c>
      <c r="AV5" s="231">
        <v>1</v>
      </c>
      <c r="AW5" s="235">
        <v>0</v>
      </c>
      <c r="AX5" s="234">
        <v>2</v>
      </c>
      <c r="AY5" s="60">
        <v>5</v>
      </c>
      <c r="AZ5" s="216">
        <v>11</v>
      </c>
      <c r="BA5" s="216">
        <v>20</v>
      </c>
    </row>
    <row r="6" spans="2:53" s="23" customFormat="1" ht="10.5" customHeight="1">
      <c r="B6" s="60">
        <v>2</v>
      </c>
      <c r="C6" s="61" t="s">
        <v>93</v>
      </c>
      <c r="D6" s="236">
        <v>0</v>
      </c>
      <c r="E6" s="237">
        <v>0</v>
      </c>
      <c r="F6" s="237">
        <v>0</v>
      </c>
      <c r="G6" s="237">
        <v>0</v>
      </c>
      <c r="H6" s="237">
        <v>0</v>
      </c>
      <c r="I6" s="237">
        <v>0</v>
      </c>
      <c r="J6" s="237">
        <v>0</v>
      </c>
      <c r="K6" s="237">
        <v>0</v>
      </c>
      <c r="L6" s="237">
        <v>0</v>
      </c>
      <c r="M6" s="237">
        <v>0</v>
      </c>
      <c r="N6" s="237">
        <v>0</v>
      </c>
      <c r="O6" s="237">
        <v>0</v>
      </c>
      <c r="P6" s="237">
        <v>0</v>
      </c>
      <c r="Q6" s="237">
        <v>0</v>
      </c>
      <c r="R6" s="237">
        <v>0</v>
      </c>
      <c r="S6" s="237">
        <v>0</v>
      </c>
      <c r="T6" s="237">
        <v>0</v>
      </c>
      <c r="U6" s="232">
        <v>0</v>
      </c>
      <c r="V6" s="238">
        <v>0</v>
      </c>
      <c r="W6" s="237">
        <v>0</v>
      </c>
      <c r="X6" s="232">
        <v>0</v>
      </c>
      <c r="Y6" s="236">
        <v>1</v>
      </c>
      <c r="Z6" s="237">
        <v>0</v>
      </c>
      <c r="AA6" s="239">
        <v>0</v>
      </c>
      <c r="AB6" s="232">
        <v>1</v>
      </c>
      <c r="AC6" s="236">
        <v>0</v>
      </c>
      <c r="AD6" s="237">
        <v>0</v>
      </c>
      <c r="AE6" s="237">
        <v>1</v>
      </c>
      <c r="AF6" s="239">
        <v>0</v>
      </c>
      <c r="AG6" s="232">
        <v>1</v>
      </c>
      <c r="AH6" s="236">
        <v>0</v>
      </c>
      <c r="AI6" s="239">
        <v>0</v>
      </c>
      <c r="AJ6" s="232">
        <v>0</v>
      </c>
      <c r="AK6" s="236">
        <v>0</v>
      </c>
      <c r="AL6" s="239">
        <v>0</v>
      </c>
      <c r="AM6" s="232">
        <v>0</v>
      </c>
      <c r="AN6" s="236">
        <v>0</v>
      </c>
      <c r="AO6" s="240">
        <v>0</v>
      </c>
      <c r="AP6" s="237">
        <v>0</v>
      </c>
      <c r="AQ6" s="240">
        <v>0</v>
      </c>
      <c r="AR6" s="237">
        <v>0</v>
      </c>
      <c r="AS6" s="237">
        <v>0</v>
      </c>
      <c r="AT6" s="240">
        <v>0</v>
      </c>
      <c r="AU6" s="240">
        <v>0</v>
      </c>
      <c r="AV6" s="237">
        <v>0</v>
      </c>
      <c r="AW6" s="240">
        <v>0</v>
      </c>
      <c r="AX6" s="239">
        <v>0</v>
      </c>
      <c r="AY6" s="60">
        <v>0</v>
      </c>
      <c r="AZ6" s="216">
        <v>2</v>
      </c>
      <c r="BA6" s="216">
        <v>7</v>
      </c>
    </row>
    <row r="7" spans="2:53" s="23" customFormat="1" ht="10.5" customHeight="1">
      <c r="B7" s="60">
        <v>3</v>
      </c>
      <c r="C7" s="61" t="s">
        <v>94</v>
      </c>
      <c r="D7" s="236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0</v>
      </c>
      <c r="M7" s="237">
        <v>0</v>
      </c>
      <c r="N7" s="237">
        <v>0</v>
      </c>
      <c r="O7" s="237">
        <v>0</v>
      </c>
      <c r="P7" s="237">
        <v>0</v>
      </c>
      <c r="Q7" s="237">
        <v>0</v>
      </c>
      <c r="R7" s="237">
        <v>0</v>
      </c>
      <c r="S7" s="237">
        <v>0</v>
      </c>
      <c r="T7" s="237">
        <v>0</v>
      </c>
      <c r="U7" s="232">
        <v>0</v>
      </c>
      <c r="V7" s="238">
        <v>0</v>
      </c>
      <c r="W7" s="237">
        <v>0</v>
      </c>
      <c r="X7" s="232">
        <v>0</v>
      </c>
      <c r="Y7" s="236">
        <v>1</v>
      </c>
      <c r="Z7" s="237">
        <v>0</v>
      </c>
      <c r="AA7" s="239">
        <v>0</v>
      </c>
      <c r="AB7" s="232">
        <v>1</v>
      </c>
      <c r="AC7" s="236">
        <v>0</v>
      </c>
      <c r="AD7" s="237">
        <v>1</v>
      </c>
      <c r="AE7" s="237">
        <v>0</v>
      </c>
      <c r="AF7" s="239">
        <v>0</v>
      </c>
      <c r="AG7" s="232">
        <v>1</v>
      </c>
      <c r="AH7" s="236">
        <v>0</v>
      </c>
      <c r="AI7" s="239">
        <v>0</v>
      </c>
      <c r="AJ7" s="232">
        <v>0</v>
      </c>
      <c r="AK7" s="236">
        <v>0</v>
      </c>
      <c r="AL7" s="239">
        <v>2</v>
      </c>
      <c r="AM7" s="232">
        <v>2</v>
      </c>
      <c r="AN7" s="236">
        <v>0</v>
      </c>
      <c r="AO7" s="240">
        <v>0</v>
      </c>
      <c r="AP7" s="237">
        <v>0</v>
      </c>
      <c r="AQ7" s="240">
        <v>0</v>
      </c>
      <c r="AR7" s="237">
        <v>0</v>
      </c>
      <c r="AS7" s="237">
        <v>0</v>
      </c>
      <c r="AT7" s="240">
        <v>0</v>
      </c>
      <c r="AU7" s="240">
        <v>0</v>
      </c>
      <c r="AV7" s="237">
        <v>1</v>
      </c>
      <c r="AW7" s="240">
        <v>0</v>
      </c>
      <c r="AX7" s="239">
        <v>0</v>
      </c>
      <c r="AY7" s="60">
        <v>1</v>
      </c>
      <c r="AZ7" s="216">
        <v>5</v>
      </c>
      <c r="BA7" s="216">
        <v>5</v>
      </c>
    </row>
    <row r="8" spans="2:53" s="23" customFormat="1" ht="10.5" customHeight="1">
      <c r="B8" s="60">
        <v>4</v>
      </c>
      <c r="C8" s="61" t="s">
        <v>95</v>
      </c>
      <c r="D8" s="236">
        <v>1</v>
      </c>
      <c r="E8" s="237">
        <v>0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1</v>
      </c>
      <c r="N8" s="237">
        <v>0</v>
      </c>
      <c r="O8" s="237">
        <v>0</v>
      </c>
      <c r="P8" s="237">
        <v>0</v>
      </c>
      <c r="Q8" s="237">
        <v>0</v>
      </c>
      <c r="R8" s="237">
        <v>0</v>
      </c>
      <c r="S8" s="237">
        <v>0</v>
      </c>
      <c r="T8" s="237">
        <v>0</v>
      </c>
      <c r="U8" s="232">
        <v>2</v>
      </c>
      <c r="V8" s="238">
        <v>0</v>
      </c>
      <c r="W8" s="237">
        <v>0</v>
      </c>
      <c r="X8" s="232">
        <v>0</v>
      </c>
      <c r="Y8" s="236">
        <v>0</v>
      </c>
      <c r="Z8" s="237">
        <v>0</v>
      </c>
      <c r="AA8" s="239">
        <v>0</v>
      </c>
      <c r="AB8" s="232">
        <v>0</v>
      </c>
      <c r="AC8" s="236">
        <v>0</v>
      </c>
      <c r="AD8" s="237">
        <v>0</v>
      </c>
      <c r="AE8" s="237">
        <v>0</v>
      </c>
      <c r="AF8" s="239">
        <v>0</v>
      </c>
      <c r="AG8" s="232">
        <v>0</v>
      </c>
      <c r="AH8" s="236">
        <v>0</v>
      </c>
      <c r="AI8" s="239">
        <v>0</v>
      </c>
      <c r="AJ8" s="232">
        <v>0</v>
      </c>
      <c r="AK8" s="236">
        <v>0</v>
      </c>
      <c r="AL8" s="239">
        <v>2</v>
      </c>
      <c r="AM8" s="232">
        <v>2</v>
      </c>
      <c r="AN8" s="236">
        <v>0</v>
      </c>
      <c r="AO8" s="240">
        <v>0</v>
      </c>
      <c r="AP8" s="237">
        <v>0</v>
      </c>
      <c r="AQ8" s="240">
        <v>0</v>
      </c>
      <c r="AR8" s="237">
        <v>0</v>
      </c>
      <c r="AS8" s="237">
        <v>0</v>
      </c>
      <c r="AT8" s="240">
        <v>0</v>
      </c>
      <c r="AU8" s="240">
        <v>0</v>
      </c>
      <c r="AV8" s="237">
        <v>0</v>
      </c>
      <c r="AW8" s="240">
        <v>0</v>
      </c>
      <c r="AX8" s="239">
        <v>0</v>
      </c>
      <c r="AY8" s="60">
        <v>0</v>
      </c>
      <c r="AZ8" s="216">
        <v>4</v>
      </c>
      <c r="BA8" s="216">
        <v>4</v>
      </c>
    </row>
    <row r="9" spans="2:53" s="23" customFormat="1" ht="10.5" customHeight="1">
      <c r="B9" s="54">
        <v>5</v>
      </c>
      <c r="C9" s="62" t="s">
        <v>96</v>
      </c>
      <c r="D9" s="241">
        <v>0</v>
      </c>
      <c r="E9" s="242">
        <v>0</v>
      </c>
      <c r="F9" s="242">
        <v>0</v>
      </c>
      <c r="G9" s="242">
        <v>0</v>
      </c>
      <c r="H9" s="242">
        <v>0</v>
      </c>
      <c r="I9" s="242">
        <v>0</v>
      </c>
      <c r="J9" s="242">
        <v>0</v>
      </c>
      <c r="K9" s="242">
        <v>0</v>
      </c>
      <c r="L9" s="242">
        <v>0</v>
      </c>
      <c r="M9" s="242">
        <v>0</v>
      </c>
      <c r="N9" s="242">
        <v>0</v>
      </c>
      <c r="O9" s="242">
        <v>0</v>
      </c>
      <c r="P9" s="242">
        <v>0</v>
      </c>
      <c r="Q9" s="242">
        <v>0</v>
      </c>
      <c r="R9" s="242">
        <v>0</v>
      </c>
      <c r="S9" s="242">
        <v>0</v>
      </c>
      <c r="T9" s="242">
        <v>0</v>
      </c>
      <c r="U9" s="243">
        <v>0</v>
      </c>
      <c r="V9" s="244">
        <v>0</v>
      </c>
      <c r="W9" s="242">
        <v>0</v>
      </c>
      <c r="X9" s="243">
        <v>0</v>
      </c>
      <c r="Y9" s="241">
        <v>0</v>
      </c>
      <c r="Z9" s="242">
        <v>0</v>
      </c>
      <c r="AA9" s="245">
        <v>0</v>
      </c>
      <c r="AB9" s="243">
        <v>0</v>
      </c>
      <c r="AC9" s="241">
        <v>0</v>
      </c>
      <c r="AD9" s="242">
        <v>0</v>
      </c>
      <c r="AE9" s="242">
        <v>0</v>
      </c>
      <c r="AF9" s="245">
        <v>0</v>
      </c>
      <c r="AG9" s="243">
        <v>0</v>
      </c>
      <c r="AH9" s="241">
        <v>0</v>
      </c>
      <c r="AI9" s="245">
        <v>0</v>
      </c>
      <c r="AJ9" s="243">
        <v>0</v>
      </c>
      <c r="AK9" s="241">
        <v>0</v>
      </c>
      <c r="AL9" s="245">
        <v>2</v>
      </c>
      <c r="AM9" s="243">
        <v>2</v>
      </c>
      <c r="AN9" s="241">
        <v>0</v>
      </c>
      <c r="AO9" s="246">
        <v>0</v>
      </c>
      <c r="AP9" s="242">
        <v>0</v>
      </c>
      <c r="AQ9" s="246">
        <v>0</v>
      </c>
      <c r="AR9" s="242">
        <v>0</v>
      </c>
      <c r="AS9" s="242">
        <v>0</v>
      </c>
      <c r="AT9" s="246">
        <v>0</v>
      </c>
      <c r="AU9" s="246">
        <v>0</v>
      </c>
      <c r="AV9" s="242">
        <v>0</v>
      </c>
      <c r="AW9" s="246">
        <v>0</v>
      </c>
      <c r="AX9" s="245">
        <v>0</v>
      </c>
      <c r="AY9" s="60">
        <v>0</v>
      </c>
      <c r="AZ9" s="59">
        <v>2</v>
      </c>
      <c r="BA9" s="59">
        <v>1</v>
      </c>
    </row>
    <row r="10" spans="2:53" s="23" customFormat="1" ht="10.5" customHeight="1">
      <c r="B10" s="60">
        <v>6</v>
      </c>
      <c r="C10" s="61" t="s">
        <v>97</v>
      </c>
      <c r="D10" s="230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0</v>
      </c>
      <c r="Q10" s="231">
        <v>0</v>
      </c>
      <c r="R10" s="231">
        <v>0</v>
      </c>
      <c r="S10" s="231">
        <v>0</v>
      </c>
      <c r="T10" s="231">
        <v>0</v>
      </c>
      <c r="U10" s="232">
        <v>0</v>
      </c>
      <c r="V10" s="233">
        <v>0</v>
      </c>
      <c r="W10" s="231">
        <v>0</v>
      </c>
      <c r="X10" s="232">
        <v>0</v>
      </c>
      <c r="Y10" s="230">
        <v>1</v>
      </c>
      <c r="Z10" s="231">
        <v>1</v>
      </c>
      <c r="AA10" s="234">
        <v>0</v>
      </c>
      <c r="AB10" s="232">
        <v>2</v>
      </c>
      <c r="AC10" s="230">
        <v>0</v>
      </c>
      <c r="AD10" s="231">
        <v>0</v>
      </c>
      <c r="AE10" s="231">
        <v>0</v>
      </c>
      <c r="AF10" s="234">
        <v>0</v>
      </c>
      <c r="AG10" s="232">
        <v>0</v>
      </c>
      <c r="AH10" s="230">
        <v>0</v>
      </c>
      <c r="AI10" s="234">
        <v>0</v>
      </c>
      <c r="AJ10" s="232">
        <v>0</v>
      </c>
      <c r="AK10" s="230">
        <v>0</v>
      </c>
      <c r="AL10" s="234">
        <v>0</v>
      </c>
      <c r="AM10" s="232">
        <v>0</v>
      </c>
      <c r="AN10" s="230">
        <v>0</v>
      </c>
      <c r="AO10" s="235">
        <v>0</v>
      </c>
      <c r="AP10" s="231">
        <v>0</v>
      </c>
      <c r="AQ10" s="235">
        <v>0</v>
      </c>
      <c r="AR10" s="231">
        <v>1</v>
      </c>
      <c r="AS10" s="231">
        <v>0</v>
      </c>
      <c r="AT10" s="235">
        <v>0</v>
      </c>
      <c r="AU10" s="235">
        <v>0</v>
      </c>
      <c r="AV10" s="231">
        <v>0</v>
      </c>
      <c r="AW10" s="235">
        <v>0</v>
      </c>
      <c r="AX10" s="234">
        <v>0</v>
      </c>
      <c r="AY10" s="217">
        <v>1</v>
      </c>
      <c r="AZ10" s="216">
        <v>3</v>
      </c>
      <c r="BA10" s="216">
        <v>2</v>
      </c>
    </row>
    <row r="11" spans="2:53" s="23" customFormat="1" ht="10.5" customHeight="1">
      <c r="B11" s="60">
        <v>7</v>
      </c>
      <c r="C11" s="61" t="s">
        <v>98</v>
      </c>
      <c r="D11" s="236">
        <v>0</v>
      </c>
      <c r="E11" s="237">
        <v>0</v>
      </c>
      <c r="F11" s="237">
        <v>0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37">
        <v>1</v>
      </c>
      <c r="R11" s="237">
        <v>0</v>
      </c>
      <c r="S11" s="237">
        <v>0</v>
      </c>
      <c r="T11" s="237">
        <v>0</v>
      </c>
      <c r="U11" s="232">
        <v>1</v>
      </c>
      <c r="V11" s="238">
        <v>0</v>
      </c>
      <c r="W11" s="237">
        <v>0</v>
      </c>
      <c r="X11" s="232">
        <v>0</v>
      </c>
      <c r="Y11" s="236">
        <v>1</v>
      </c>
      <c r="Z11" s="237">
        <v>1</v>
      </c>
      <c r="AA11" s="239">
        <v>0</v>
      </c>
      <c r="AB11" s="232">
        <v>2</v>
      </c>
      <c r="AC11" s="236">
        <v>0</v>
      </c>
      <c r="AD11" s="237">
        <v>0</v>
      </c>
      <c r="AE11" s="237">
        <v>1</v>
      </c>
      <c r="AF11" s="239">
        <v>0</v>
      </c>
      <c r="AG11" s="232">
        <v>1</v>
      </c>
      <c r="AH11" s="236">
        <v>0</v>
      </c>
      <c r="AI11" s="239">
        <v>0</v>
      </c>
      <c r="AJ11" s="232">
        <v>0</v>
      </c>
      <c r="AK11" s="236">
        <v>1</v>
      </c>
      <c r="AL11" s="239">
        <v>1</v>
      </c>
      <c r="AM11" s="232">
        <v>2</v>
      </c>
      <c r="AN11" s="236">
        <v>1</v>
      </c>
      <c r="AO11" s="240">
        <v>2</v>
      </c>
      <c r="AP11" s="237">
        <v>0</v>
      </c>
      <c r="AQ11" s="240">
        <v>0</v>
      </c>
      <c r="AR11" s="237">
        <v>0</v>
      </c>
      <c r="AS11" s="237">
        <v>0</v>
      </c>
      <c r="AT11" s="240">
        <v>0</v>
      </c>
      <c r="AU11" s="240">
        <v>0</v>
      </c>
      <c r="AV11" s="237">
        <v>0</v>
      </c>
      <c r="AW11" s="240">
        <v>0</v>
      </c>
      <c r="AX11" s="239">
        <v>0</v>
      </c>
      <c r="AY11" s="216">
        <v>3</v>
      </c>
      <c r="AZ11" s="216">
        <v>9</v>
      </c>
      <c r="BA11" s="216">
        <v>3</v>
      </c>
    </row>
    <row r="12" spans="2:53" s="23" customFormat="1" ht="10.5" customHeight="1">
      <c r="B12" s="60">
        <v>8</v>
      </c>
      <c r="C12" s="61" t="s">
        <v>99</v>
      </c>
      <c r="D12" s="236">
        <v>0</v>
      </c>
      <c r="E12" s="237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  <c r="T12" s="237">
        <v>0</v>
      </c>
      <c r="U12" s="232">
        <v>0</v>
      </c>
      <c r="V12" s="238">
        <v>0</v>
      </c>
      <c r="W12" s="237">
        <v>0</v>
      </c>
      <c r="X12" s="232">
        <v>0</v>
      </c>
      <c r="Y12" s="236">
        <v>1</v>
      </c>
      <c r="Z12" s="237">
        <v>0</v>
      </c>
      <c r="AA12" s="239">
        <v>0</v>
      </c>
      <c r="AB12" s="232">
        <v>1</v>
      </c>
      <c r="AC12" s="236">
        <v>0</v>
      </c>
      <c r="AD12" s="237">
        <v>0</v>
      </c>
      <c r="AE12" s="237">
        <v>0</v>
      </c>
      <c r="AF12" s="239">
        <v>0</v>
      </c>
      <c r="AG12" s="232">
        <v>0</v>
      </c>
      <c r="AH12" s="236">
        <v>1</v>
      </c>
      <c r="AI12" s="239">
        <v>0</v>
      </c>
      <c r="AJ12" s="232">
        <v>1</v>
      </c>
      <c r="AK12" s="236">
        <v>0</v>
      </c>
      <c r="AL12" s="239">
        <v>0</v>
      </c>
      <c r="AM12" s="232">
        <v>0</v>
      </c>
      <c r="AN12" s="236">
        <v>0</v>
      </c>
      <c r="AO12" s="240">
        <v>0</v>
      </c>
      <c r="AP12" s="237">
        <v>0</v>
      </c>
      <c r="AQ12" s="240">
        <v>0</v>
      </c>
      <c r="AR12" s="237">
        <v>0</v>
      </c>
      <c r="AS12" s="237">
        <v>0</v>
      </c>
      <c r="AT12" s="240">
        <v>0</v>
      </c>
      <c r="AU12" s="240">
        <v>0</v>
      </c>
      <c r="AV12" s="237">
        <v>1</v>
      </c>
      <c r="AW12" s="240">
        <v>0</v>
      </c>
      <c r="AX12" s="239">
        <v>0</v>
      </c>
      <c r="AY12" s="216">
        <v>1</v>
      </c>
      <c r="AZ12" s="216">
        <v>3</v>
      </c>
      <c r="BA12" s="216">
        <v>2</v>
      </c>
    </row>
    <row r="13" spans="2:53" s="23" customFormat="1" ht="10.5" customHeight="1">
      <c r="B13" s="60">
        <v>9</v>
      </c>
      <c r="C13" s="61" t="s">
        <v>100</v>
      </c>
      <c r="D13" s="236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1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2">
        <v>1</v>
      </c>
      <c r="V13" s="238">
        <v>0</v>
      </c>
      <c r="W13" s="237">
        <v>0</v>
      </c>
      <c r="X13" s="232">
        <v>0</v>
      </c>
      <c r="Y13" s="236">
        <v>0</v>
      </c>
      <c r="Z13" s="237">
        <v>0</v>
      </c>
      <c r="AA13" s="239">
        <v>1</v>
      </c>
      <c r="AB13" s="232">
        <v>1</v>
      </c>
      <c r="AC13" s="236">
        <v>0</v>
      </c>
      <c r="AD13" s="237">
        <v>0</v>
      </c>
      <c r="AE13" s="237">
        <v>0</v>
      </c>
      <c r="AF13" s="239">
        <v>0</v>
      </c>
      <c r="AG13" s="232">
        <v>0</v>
      </c>
      <c r="AH13" s="236">
        <v>0</v>
      </c>
      <c r="AI13" s="239">
        <v>0</v>
      </c>
      <c r="AJ13" s="232">
        <v>0</v>
      </c>
      <c r="AK13" s="236">
        <v>0</v>
      </c>
      <c r="AL13" s="239">
        <v>0</v>
      </c>
      <c r="AM13" s="232">
        <v>0</v>
      </c>
      <c r="AN13" s="236">
        <v>0</v>
      </c>
      <c r="AO13" s="240">
        <v>0</v>
      </c>
      <c r="AP13" s="237">
        <v>0</v>
      </c>
      <c r="AQ13" s="240">
        <v>0</v>
      </c>
      <c r="AR13" s="237">
        <v>0</v>
      </c>
      <c r="AS13" s="237">
        <v>1</v>
      </c>
      <c r="AT13" s="240">
        <v>0</v>
      </c>
      <c r="AU13" s="240">
        <v>0</v>
      </c>
      <c r="AV13" s="237">
        <v>0</v>
      </c>
      <c r="AW13" s="240">
        <v>0</v>
      </c>
      <c r="AX13" s="239">
        <v>0</v>
      </c>
      <c r="AY13" s="216">
        <v>1</v>
      </c>
      <c r="AZ13" s="216">
        <v>3</v>
      </c>
      <c r="BA13" s="216">
        <v>3</v>
      </c>
    </row>
    <row r="14" spans="2:53" s="23" customFormat="1" ht="10.5" customHeight="1">
      <c r="B14" s="54">
        <v>10</v>
      </c>
      <c r="C14" s="62" t="s">
        <v>101</v>
      </c>
      <c r="D14" s="236">
        <v>0</v>
      </c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2">
        <v>0</v>
      </c>
      <c r="V14" s="244">
        <v>0</v>
      </c>
      <c r="W14" s="242">
        <v>0</v>
      </c>
      <c r="X14" s="232">
        <v>0</v>
      </c>
      <c r="Y14" s="236">
        <v>0</v>
      </c>
      <c r="Z14" s="237">
        <v>0</v>
      </c>
      <c r="AA14" s="239">
        <v>0</v>
      </c>
      <c r="AB14" s="232">
        <v>0</v>
      </c>
      <c r="AC14" s="236">
        <v>0</v>
      </c>
      <c r="AD14" s="237">
        <v>0</v>
      </c>
      <c r="AE14" s="237">
        <v>1</v>
      </c>
      <c r="AF14" s="239">
        <v>0</v>
      </c>
      <c r="AG14" s="232">
        <v>1</v>
      </c>
      <c r="AH14" s="236">
        <v>0</v>
      </c>
      <c r="AI14" s="239">
        <v>0</v>
      </c>
      <c r="AJ14" s="232">
        <v>0</v>
      </c>
      <c r="AK14" s="236">
        <v>0</v>
      </c>
      <c r="AL14" s="239">
        <v>1</v>
      </c>
      <c r="AM14" s="232">
        <v>1</v>
      </c>
      <c r="AN14" s="236">
        <v>0</v>
      </c>
      <c r="AO14" s="240">
        <v>0</v>
      </c>
      <c r="AP14" s="237">
        <v>0</v>
      </c>
      <c r="AQ14" s="240">
        <v>0</v>
      </c>
      <c r="AR14" s="237">
        <v>0</v>
      </c>
      <c r="AS14" s="237">
        <v>0</v>
      </c>
      <c r="AT14" s="240">
        <v>0</v>
      </c>
      <c r="AU14" s="240">
        <v>0</v>
      </c>
      <c r="AV14" s="237">
        <v>0</v>
      </c>
      <c r="AW14" s="240">
        <v>0</v>
      </c>
      <c r="AX14" s="239">
        <v>0</v>
      </c>
      <c r="AY14" s="59">
        <v>0</v>
      </c>
      <c r="AZ14" s="216">
        <v>2</v>
      </c>
      <c r="BA14" s="216">
        <v>3</v>
      </c>
    </row>
    <row r="15" spans="2:53" s="23" customFormat="1" ht="10.5" customHeight="1">
      <c r="B15" s="60">
        <v>11</v>
      </c>
      <c r="C15" s="61" t="s">
        <v>102</v>
      </c>
      <c r="D15" s="230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1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47">
        <v>1</v>
      </c>
      <c r="V15" s="233">
        <v>0</v>
      </c>
      <c r="W15" s="231">
        <v>0</v>
      </c>
      <c r="X15" s="247">
        <v>0</v>
      </c>
      <c r="Y15" s="230">
        <v>0</v>
      </c>
      <c r="Z15" s="231">
        <v>4</v>
      </c>
      <c r="AA15" s="234">
        <v>0</v>
      </c>
      <c r="AB15" s="247">
        <v>4</v>
      </c>
      <c r="AC15" s="230">
        <v>0</v>
      </c>
      <c r="AD15" s="231">
        <v>0</v>
      </c>
      <c r="AE15" s="231">
        <v>0</v>
      </c>
      <c r="AF15" s="234">
        <v>0</v>
      </c>
      <c r="AG15" s="247">
        <v>0</v>
      </c>
      <c r="AH15" s="230">
        <v>0</v>
      </c>
      <c r="AI15" s="234">
        <v>0</v>
      </c>
      <c r="AJ15" s="247">
        <v>0</v>
      </c>
      <c r="AK15" s="230">
        <v>0</v>
      </c>
      <c r="AL15" s="234">
        <v>0</v>
      </c>
      <c r="AM15" s="247">
        <v>0</v>
      </c>
      <c r="AN15" s="230">
        <v>0</v>
      </c>
      <c r="AO15" s="235">
        <v>0</v>
      </c>
      <c r="AP15" s="231">
        <v>0</v>
      </c>
      <c r="AQ15" s="235">
        <v>0</v>
      </c>
      <c r="AR15" s="231">
        <v>0</v>
      </c>
      <c r="AS15" s="231">
        <v>0</v>
      </c>
      <c r="AT15" s="235">
        <v>0</v>
      </c>
      <c r="AU15" s="235">
        <v>0</v>
      </c>
      <c r="AV15" s="231">
        <v>0</v>
      </c>
      <c r="AW15" s="235">
        <v>0</v>
      </c>
      <c r="AX15" s="234">
        <v>1</v>
      </c>
      <c r="AY15" s="60">
        <v>1</v>
      </c>
      <c r="AZ15" s="217">
        <v>6</v>
      </c>
      <c r="BA15" s="217">
        <v>10</v>
      </c>
    </row>
    <row r="16" spans="2:53" s="23" customFormat="1" ht="10.5" customHeight="1">
      <c r="B16" s="60">
        <v>12</v>
      </c>
      <c r="C16" s="61" t="s">
        <v>103</v>
      </c>
      <c r="D16" s="236">
        <v>1</v>
      </c>
      <c r="E16" s="237">
        <v>0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1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1</v>
      </c>
      <c r="U16" s="232">
        <v>3</v>
      </c>
      <c r="V16" s="238">
        <v>0</v>
      </c>
      <c r="W16" s="237">
        <v>0</v>
      </c>
      <c r="X16" s="232">
        <v>0</v>
      </c>
      <c r="Y16" s="236">
        <v>3</v>
      </c>
      <c r="Z16" s="237">
        <v>0</v>
      </c>
      <c r="AA16" s="239">
        <v>1</v>
      </c>
      <c r="AB16" s="232">
        <v>4</v>
      </c>
      <c r="AC16" s="236">
        <v>0</v>
      </c>
      <c r="AD16" s="237">
        <v>0</v>
      </c>
      <c r="AE16" s="237">
        <v>2</v>
      </c>
      <c r="AF16" s="239">
        <v>0</v>
      </c>
      <c r="AG16" s="232">
        <v>2</v>
      </c>
      <c r="AH16" s="236">
        <v>0</v>
      </c>
      <c r="AI16" s="239">
        <v>0</v>
      </c>
      <c r="AJ16" s="232">
        <v>0</v>
      </c>
      <c r="AK16" s="236">
        <v>0</v>
      </c>
      <c r="AL16" s="239">
        <v>0</v>
      </c>
      <c r="AM16" s="232">
        <v>0</v>
      </c>
      <c r="AN16" s="236">
        <v>0</v>
      </c>
      <c r="AO16" s="240">
        <v>0</v>
      </c>
      <c r="AP16" s="237">
        <v>0</v>
      </c>
      <c r="AQ16" s="240">
        <v>0</v>
      </c>
      <c r="AR16" s="237">
        <v>0</v>
      </c>
      <c r="AS16" s="237">
        <v>0</v>
      </c>
      <c r="AT16" s="240">
        <v>0</v>
      </c>
      <c r="AU16" s="240">
        <v>1</v>
      </c>
      <c r="AV16" s="237">
        <v>2</v>
      </c>
      <c r="AW16" s="240">
        <v>0</v>
      </c>
      <c r="AX16" s="239">
        <v>1</v>
      </c>
      <c r="AY16" s="60">
        <v>4</v>
      </c>
      <c r="AZ16" s="216">
        <v>13</v>
      </c>
      <c r="BA16" s="216">
        <v>6</v>
      </c>
    </row>
    <row r="17" spans="2:53" s="23" customFormat="1" ht="10.5" customHeight="1">
      <c r="B17" s="60">
        <v>13</v>
      </c>
      <c r="C17" s="61" t="s">
        <v>104</v>
      </c>
      <c r="D17" s="236">
        <v>0</v>
      </c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2">
        <v>0</v>
      </c>
      <c r="V17" s="238">
        <v>0</v>
      </c>
      <c r="W17" s="237">
        <v>0</v>
      </c>
      <c r="X17" s="232">
        <v>0</v>
      </c>
      <c r="Y17" s="236">
        <v>1</v>
      </c>
      <c r="Z17" s="237">
        <v>1</v>
      </c>
      <c r="AA17" s="239">
        <v>3</v>
      </c>
      <c r="AB17" s="232">
        <v>5</v>
      </c>
      <c r="AC17" s="236">
        <v>0</v>
      </c>
      <c r="AD17" s="237">
        <v>0</v>
      </c>
      <c r="AE17" s="237">
        <v>0</v>
      </c>
      <c r="AF17" s="239">
        <v>0</v>
      </c>
      <c r="AG17" s="232">
        <v>0</v>
      </c>
      <c r="AH17" s="236">
        <v>0</v>
      </c>
      <c r="AI17" s="239">
        <v>0</v>
      </c>
      <c r="AJ17" s="232">
        <v>0</v>
      </c>
      <c r="AK17" s="236">
        <v>0</v>
      </c>
      <c r="AL17" s="239">
        <v>0</v>
      </c>
      <c r="AM17" s="232">
        <v>0</v>
      </c>
      <c r="AN17" s="236">
        <v>0</v>
      </c>
      <c r="AO17" s="240">
        <v>1</v>
      </c>
      <c r="AP17" s="237">
        <v>0</v>
      </c>
      <c r="AQ17" s="240">
        <v>0</v>
      </c>
      <c r="AR17" s="237">
        <v>0</v>
      </c>
      <c r="AS17" s="237">
        <v>0</v>
      </c>
      <c r="AT17" s="240">
        <v>0</v>
      </c>
      <c r="AU17" s="240">
        <v>0</v>
      </c>
      <c r="AV17" s="237">
        <v>0</v>
      </c>
      <c r="AW17" s="240">
        <v>0</v>
      </c>
      <c r="AX17" s="239">
        <v>0</v>
      </c>
      <c r="AY17" s="60">
        <v>1</v>
      </c>
      <c r="AZ17" s="216">
        <v>6</v>
      </c>
      <c r="BA17" s="216">
        <v>13</v>
      </c>
    </row>
    <row r="18" spans="2:53" s="23" customFormat="1" ht="10.5" customHeight="1">
      <c r="B18" s="60">
        <v>14</v>
      </c>
      <c r="C18" s="61" t="s">
        <v>105</v>
      </c>
      <c r="D18" s="236">
        <v>0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1</v>
      </c>
      <c r="Q18" s="237">
        <v>0</v>
      </c>
      <c r="R18" s="237">
        <v>0</v>
      </c>
      <c r="S18" s="237">
        <v>0</v>
      </c>
      <c r="T18" s="237">
        <v>0</v>
      </c>
      <c r="U18" s="232">
        <v>1</v>
      </c>
      <c r="V18" s="238">
        <v>0</v>
      </c>
      <c r="W18" s="237">
        <v>0</v>
      </c>
      <c r="X18" s="232">
        <v>0</v>
      </c>
      <c r="Y18" s="236">
        <v>2</v>
      </c>
      <c r="Z18" s="237">
        <v>0</v>
      </c>
      <c r="AA18" s="239">
        <v>1</v>
      </c>
      <c r="AB18" s="232">
        <v>3</v>
      </c>
      <c r="AC18" s="236">
        <v>0</v>
      </c>
      <c r="AD18" s="237">
        <v>0</v>
      </c>
      <c r="AE18" s="237">
        <v>0</v>
      </c>
      <c r="AF18" s="239">
        <v>0</v>
      </c>
      <c r="AG18" s="232">
        <v>0</v>
      </c>
      <c r="AH18" s="236">
        <v>0</v>
      </c>
      <c r="AI18" s="239">
        <v>0</v>
      </c>
      <c r="AJ18" s="232">
        <v>0</v>
      </c>
      <c r="AK18" s="236">
        <v>0</v>
      </c>
      <c r="AL18" s="239">
        <v>0</v>
      </c>
      <c r="AM18" s="232">
        <v>0</v>
      </c>
      <c r="AN18" s="236">
        <v>1</v>
      </c>
      <c r="AO18" s="240">
        <v>0</v>
      </c>
      <c r="AP18" s="237">
        <v>0</v>
      </c>
      <c r="AQ18" s="240">
        <v>0</v>
      </c>
      <c r="AR18" s="237">
        <v>0</v>
      </c>
      <c r="AS18" s="237">
        <v>0</v>
      </c>
      <c r="AT18" s="240">
        <v>0</v>
      </c>
      <c r="AU18" s="240">
        <v>0</v>
      </c>
      <c r="AV18" s="237">
        <v>0</v>
      </c>
      <c r="AW18" s="240">
        <v>0</v>
      </c>
      <c r="AX18" s="239">
        <v>1</v>
      </c>
      <c r="AY18" s="60">
        <v>2</v>
      </c>
      <c r="AZ18" s="216">
        <v>6</v>
      </c>
      <c r="BA18" s="216">
        <v>5</v>
      </c>
    </row>
    <row r="19" spans="2:53" s="23" customFormat="1" ht="10.5" customHeight="1">
      <c r="B19" s="54">
        <v>15</v>
      </c>
      <c r="C19" s="62" t="s">
        <v>106</v>
      </c>
      <c r="D19" s="241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3">
        <v>0</v>
      </c>
      <c r="V19" s="244">
        <v>0</v>
      </c>
      <c r="W19" s="242">
        <v>0</v>
      </c>
      <c r="X19" s="243">
        <v>0</v>
      </c>
      <c r="Y19" s="241">
        <v>1</v>
      </c>
      <c r="Z19" s="242">
        <v>1</v>
      </c>
      <c r="AA19" s="245">
        <v>0</v>
      </c>
      <c r="AB19" s="243">
        <v>2</v>
      </c>
      <c r="AC19" s="241">
        <v>0</v>
      </c>
      <c r="AD19" s="242">
        <v>0</v>
      </c>
      <c r="AE19" s="242">
        <v>1</v>
      </c>
      <c r="AF19" s="245">
        <v>0</v>
      </c>
      <c r="AG19" s="243">
        <v>1</v>
      </c>
      <c r="AH19" s="241">
        <v>0</v>
      </c>
      <c r="AI19" s="245">
        <v>0</v>
      </c>
      <c r="AJ19" s="243">
        <v>0</v>
      </c>
      <c r="AK19" s="241">
        <v>0</v>
      </c>
      <c r="AL19" s="245">
        <v>0</v>
      </c>
      <c r="AM19" s="243">
        <v>0</v>
      </c>
      <c r="AN19" s="241">
        <v>0</v>
      </c>
      <c r="AO19" s="246">
        <v>0</v>
      </c>
      <c r="AP19" s="242">
        <v>0</v>
      </c>
      <c r="AQ19" s="246">
        <v>0</v>
      </c>
      <c r="AR19" s="242">
        <v>0</v>
      </c>
      <c r="AS19" s="242">
        <v>0</v>
      </c>
      <c r="AT19" s="246">
        <v>0</v>
      </c>
      <c r="AU19" s="246">
        <v>0</v>
      </c>
      <c r="AV19" s="242">
        <v>0</v>
      </c>
      <c r="AW19" s="246">
        <v>0</v>
      </c>
      <c r="AX19" s="245">
        <v>0</v>
      </c>
      <c r="AY19" s="60">
        <v>0</v>
      </c>
      <c r="AZ19" s="59">
        <v>3</v>
      </c>
      <c r="BA19" s="59">
        <v>1</v>
      </c>
    </row>
    <row r="20" spans="2:53" s="23" customFormat="1" ht="10.5" customHeight="1">
      <c r="B20" s="60">
        <v>16</v>
      </c>
      <c r="C20" s="61" t="s">
        <v>107</v>
      </c>
      <c r="D20" s="230">
        <v>0</v>
      </c>
      <c r="E20" s="231">
        <v>0</v>
      </c>
      <c r="F20" s="231">
        <v>0</v>
      </c>
      <c r="G20" s="231">
        <v>0</v>
      </c>
      <c r="H20" s="231">
        <v>0</v>
      </c>
      <c r="I20" s="231">
        <v>0</v>
      </c>
      <c r="J20" s="231">
        <v>0</v>
      </c>
      <c r="K20" s="231">
        <v>0</v>
      </c>
      <c r="L20" s="231">
        <v>0</v>
      </c>
      <c r="M20" s="231">
        <v>0</v>
      </c>
      <c r="N20" s="231">
        <v>0</v>
      </c>
      <c r="O20" s="231">
        <v>0</v>
      </c>
      <c r="P20" s="231">
        <v>0</v>
      </c>
      <c r="Q20" s="231">
        <v>0</v>
      </c>
      <c r="R20" s="231">
        <v>0</v>
      </c>
      <c r="S20" s="231">
        <v>0</v>
      </c>
      <c r="T20" s="231">
        <v>0</v>
      </c>
      <c r="U20" s="232">
        <v>0</v>
      </c>
      <c r="V20" s="233">
        <v>0</v>
      </c>
      <c r="W20" s="231">
        <v>0</v>
      </c>
      <c r="X20" s="232">
        <v>0</v>
      </c>
      <c r="Y20" s="230">
        <v>0</v>
      </c>
      <c r="Z20" s="231">
        <v>0</v>
      </c>
      <c r="AA20" s="234">
        <v>0</v>
      </c>
      <c r="AB20" s="232">
        <v>0</v>
      </c>
      <c r="AC20" s="230">
        <v>0</v>
      </c>
      <c r="AD20" s="231">
        <v>0</v>
      </c>
      <c r="AE20" s="231">
        <v>0</v>
      </c>
      <c r="AF20" s="234">
        <v>0</v>
      </c>
      <c r="AG20" s="232">
        <v>0</v>
      </c>
      <c r="AH20" s="230">
        <v>0</v>
      </c>
      <c r="AI20" s="234">
        <v>0</v>
      </c>
      <c r="AJ20" s="232">
        <v>0</v>
      </c>
      <c r="AK20" s="230">
        <v>1</v>
      </c>
      <c r="AL20" s="234">
        <v>0</v>
      </c>
      <c r="AM20" s="232">
        <v>1</v>
      </c>
      <c r="AN20" s="230">
        <v>1</v>
      </c>
      <c r="AO20" s="235">
        <v>1</v>
      </c>
      <c r="AP20" s="231">
        <v>0</v>
      </c>
      <c r="AQ20" s="235">
        <v>0</v>
      </c>
      <c r="AR20" s="231">
        <v>0</v>
      </c>
      <c r="AS20" s="231">
        <v>0</v>
      </c>
      <c r="AT20" s="235">
        <v>0</v>
      </c>
      <c r="AU20" s="235">
        <v>0</v>
      </c>
      <c r="AV20" s="231">
        <v>1</v>
      </c>
      <c r="AW20" s="235">
        <v>0</v>
      </c>
      <c r="AX20" s="234">
        <v>0</v>
      </c>
      <c r="AY20" s="217">
        <v>3</v>
      </c>
      <c r="AZ20" s="216">
        <v>4</v>
      </c>
      <c r="BA20" s="216">
        <v>5</v>
      </c>
    </row>
    <row r="21" spans="2:53" s="23" customFormat="1" ht="10.5" customHeight="1">
      <c r="B21" s="60">
        <v>17</v>
      </c>
      <c r="C21" s="61" t="s">
        <v>108</v>
      </c>
      <c r="D21" s="236">
        <v>0</v>
      </c>
      <c r="E21" s="237">
        <v>0</v>
      </c>
      <c r="F21" s="237">
        <v>0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7">
        <v>0</v>
      </c>
      <c r="O21" s="237">
        <v>0</v>
      </c>
      <c r="P21" s="237">
        <v>0</v>
      </c>
      <c r="Q21" s="237">
        <v>0</v>
      </c>
      <c r="R21" s="237">
        <v>0</v>
      </c>
      <c r="S21" s="237">
        <v>0</v>
      </c>
      <c r="T21" s="237">
        <v>0</v>
      </c>
      <c r="U21" s="232">
        <v>0</v>
      </c>
      <c r="V21" s="238">
        <v>0</v>
      </c>
      <c r="W21" s="237">
        <v>0</v>
      </c>
      <c r="X21" s="232">
        <v>0</v>
      </c>
      <c r="Y21" s="236">
        <v>0</v>
      </c>
      <c r="Z21" s="237">
        <v>0</v>
      </c>
      <c r="AA21" s="239">
        <v>0</v>
      </c>
      <c r="AB21" s="232">
        <v>0</v>
      </c>
      <c r="AC21" s="236">
        <v>0</v>
      </c>
      <c r="AD21" s="237">
        <v>0</v>
      </c>
      <c r="AE21" s="237">
        <v>0</v>
      </c>
      <c r="AF21" s="239">
        <v>0</v>
      </c>
      <c r="AG21" s="232">
        <v>0</v>
      </c>
      <c r="AH21" s="236">
        <v>0</v>
      </c>
      <c r="AI21" s="239">
        <v>0</v>
      </c>
      <c r="AJ21" s="232">
        <v>0</v>
      </c>
      <c r="AK21" s="236">
        <v>0</v>
      </c>
      <c r="AL21" s="239">
        <v>0</v>
      </c>
      <c r="AM21" s="232">
        <v>0</v>
      </c>
      <c r="AN21" s="236">
        <v>0</v>
      </c>
      <c r="AO21" s="240">
        <v>0</v>
      </c>
      <c r="AP21" s="237">
        <v>0</v>
      </c>
      <c r="AQ21" s="240">
        <v>0</v>
      </c>
      <c r="AR21" s="237">
        <v>0</v>
      </c>
      <c r="AS21" s="237">
        <v>0</v>
      </c>
      <c r="AT21" s="240">
        <v>0</v>
      </c>
      <c r="AU21" s="240">
        <v>0</v>
      </c>
      <c r="AV21" s="237">
        <v>0</v>
      </c>
      <c r="AW21" s="240">
        <v>0</v>
      </c>
      <c r="AX21" s="239">
        <v>1</v>
      </c>
      <c r="AY21" s="216">
        <v>1</v>
      </c>
      <c r="AZ21" s="216">
        <v>1</v>
      </c>
      <c r="BA21" s="216">
        <v>1</v>
      </c>
    </row>
    <row r="22" spans="2:53" s="23" customFormat="1" ht="10.5" customHeight="1">
      <c r="B22" s="60">
        <v>18</v>
      </c>
      <c r="C22" s="61" t="s">
        <v>109</v>
      </c>
      <c r="D22" s="236">
        <v>0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7">
        <v>0</v>
      </c>
      <c r="U22" s="232">
        <v>0</v>
      </c>
      <c r="V22" s="238">
        <v>0</v>
      </c>
      <c r="W22" s="237">
        <v>0</v>
      </c>
      <c r="X22" s="232">
        <v>0</v>
      </c>
      <c r="Y22" s="236">
        <v>0</v>
      </c>
      <c r="Z22" s="237">
        <v>0</v>
      </c>
      <c r="AA22" s="239">
        <v>0</v>
      </c>
      <c r="AB22" s="232">
        <v>0</v>
      </c>
      <c r="AC22" s="236">
        <v>0</v>
      </c>
      <c r="AD22" s="237">
        <v>0</v>
      </c>
      <c r="AE22" s="237">
        <v>0</v>
      </c>
      <c r="AF22" s="239">
        <v>0</v>
      </c>
      <c r="AG22" s="232">
        <v>0</v>
      </c>
      <c r="AH22" s="236">
        <v>0</v>
      </c>
      <c r="AI22" s="239">
        <v>0</v>
      </c>
      <c r="AJ22" s="232">
        <v>0</v>
      </c>
      <c r="AK22" s="236">
        <v>0</v>
      </c>
      <c r="AL22" s="239">
        <v>0</v>
      </c>
      <c r="AM22" s="232">
        <v>0</v>
      </c>
      <c r="AN22" s="236">
        <v>0</v>
      </c>
      <c r="AO22" s="240">
        <v>0</v>
      </c>
      <c r="AP22" s="237">
        <v>0</v>
      </c>
      <c r="AQ22" s="240">
        <v>0</v>
      </c>
      <c r="AR22" s="237">
        <v>0</v>
      </c>
      <c r="AS22" s="237">
        <v>0</v>
      </c>
      <c r="AT22" s="240">
        <v>0</v>
      </c>
      <c r="AU22" s="240">
        <v>0</v>
      </c>
      <c r="AV22" s="237">
        <v>0</v>
      </c>
      <c r="AW22" s="240">
        <v>0</v>
      </c>
      <c r="AX22" s="239">
        <v>0</v>
      </c>
      <c r="AY22" s="216">
        <v>0</v>
      </c>
      <c r="AZ22" s="216">
        <v>0</v>
      </c>
      <c r="BA22" s="216">
        <v>2</v>
      </c>
    </row>
    <row r="23" spans="2:53" s="23" customFormat="1" ht="10.5" customHeight="1">
      <c r="B23" s="60">
        <v>19</v>
      </c>
      <c r="C23" s="61" t="s">
        <v>110</v>
      </c>
      <c r="D23" s="236"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2">
        <v>0</v>
      </c>
      <c r="V23" s="238">
        <v>0</v>
      </c>
      <c r="W23" s="237">
        <v>0</v>
      </c>
      <c r="X23" s="232">
        <v>0</v>
      </c>
      <c r="Y23" s="236">
        <v>2</v>
      </c>
      <c r="Z23" s="237">
        <v>0</v>
      </c>
      <c r="AA23" s="239">
        <v>0</v>
      </c>
      <c r="AB23" s="232">
        <v>2</v>
      </c>
      <c r="AC23" s="236">
        <v>0</v>
      </c>
      <c r="AD23" s="237">
        <v>0</v>
      </c>
      <c r="AE23" s="237">
        <v>0</v>
      </c>
      <c r="AF23" s="239">
        <v>0</v>
      </c>
      <c r="AG23" s="232">
        <v>0</v>
      </c>
      <c r="AH23" s="236">
        <v>0</v>
      </c>
      <c r="AI23" s="239">
        <v>0</v>
      </c>
      <c r="AJ23" s="232">
        <v>0</v>
      </c>
      <c r="AK23" s="236">
        <v>0</v>
      </c>
      <c r="AL23" s="239">
        <v>0</v>
      </c>
      <c r="AM23" s="232">
        <v>0</v>
      </c>
      <c r="AN23" s="236">
        <v>0</v>
      </c>
      <c r="AO23" s="240">
        <v>0</v>
      </c>
      <c r="AP23" s="237">
        <v>0</v>
      </c>
      <c r="AQ23" s="240">
        <v>0</v>
      </c>
      <c r="AR23" s="237">
        <v>0</v>
      </c>
      <c r="AS23" s="237">
        <v>0</v>
      </c>
      <c r="AT23" s="240">
        <v>0</v>
      </c>
      <c r="AU23" s="240">
        <v>0</v>
      </c>
      <c r="AV23" s="237">
        <v>0</v>
      </c>
      <c r="AW23" s="240">
        <v>0</v>
      </c>
      <c r="AX23" s="239">
        <v>0</v>
      </c>
      <c r="AY23" s="216">
        <v>0</v>
      </c>
      <c r="AZ23" s="216">
        <v>2</v>
      </c>
      <c r="BA23" s="216">
        <v>0</v>
      </c>
    </row>
    <row r="24" spans="2:53" s="23" customFormat="1" ht="10.5" customHeight="1">
      <c r="B24" s="54">
        <v>20</v>
      </c>
      <c r="C24" s="62" t="s">
        <v>111</v>
      </c>
      <c r="D24" s="241">
        <v>0</v>
      </c>
      <c r="E24" s="242">
        <v>0</v>
      </c>
      <c r="F24" s="242">
        <v>0</v>
      </c>
      <c r="G24" s="242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1</v>
      </c>
      <c r="P24" s="242">
        <v>0</v>
      </c>
      <c r="Q24" s="242">
        <v>0</v>
      </c>
      <c r="R24" s="242">
        <v>0</v>
      </c>
      <c r="S24" s="242">
        <v>0</v>
      </c>
      <c r="T24" s="242">
        <v>2</v>
      </c>
      <c r="U24" s="232">
        <v>3</v>
      </c>
      <c r="V24" s="244">
        <v>0</v>
      </c>
      <c r="W24" s="242">
        <v>0</v>
      </c>
      <c r="X24" s="232">
        <v>0</v>
      </c>
      <c r="Y24" s="241">
        <v>0</v>
      </c>
      <c r="Z24" s="242">
        <v>0</v>
      </c>
      <c r="AA24" s="245">
        <v>0</v>
      </c>
      <c r="AB24" s="232">
        <v>0</v>
      </c>
      <c r="AC24" s="241">
        <v>0</v>
      </c>
      <c r="AD24" s="242">
        <v>0</v>
      </c>
      <c r="AE24" s="242">
        <v>0</v>
      </c>
      <c r="AF24" s="245">
        <v>0</v>
      </c>
      <c r="AG24" s="232">
        <v>0</v>
      </c>
      <c r="AH24" s="241">
        <v>0</v>
      </c>
      <c r="AI24" s="245">
        <v>0</v>
      </c>
      <c r="AJ24" s="232">
        <v>0</v>
      </c>
      <c r="AK24" s="241">
        <v>0</v>
      </c>
      <c r="AL24" s="245">
        <v>0</v>
      </c>
      <c r="AM24" s="232">
        <v>0</v>
      </c>
      <c r="AN24" s="241">
        <v>0</v>
      </c>
      <c r="AO24" s="246">
        <v>0</v>
      </c>
      <c r="AP24" s="242">
        <v>0</v>
      </c>
      <c r="AQ24" s="246">
        <v>0</v>
      </c>
      <c r="AR24" s="242">
        <v>0</v>
      </c>
      <c r="AS24" s="242">
        <v>0</v>
      </c>
      <c r="AT24" s="246">
        <v>0</v>
      </c>
      <c r="AU24" s="246">
        <v>0</v>
      </c>
      <c r="AV24" s="242">
        <v>0</v>
      </c>
      <c r="AW24" s="246">
        <v>0</v>
      </c>
      <c r="AX24" s="245">
        <v>0</v>
      </c>
      <c r="AY24" s="59">
        <v>0</v>
      </c>
      <c r="AZ24" s="216">
        <v>3</v>
      </c>
      <c r="BA24" s="216">
        <v>1</v>
      </c>
    </row>
    <row r="25" spans="2:53" s="23" customFormat="1" ht="10.5" customHeight="1">
      <c r="B25" s="60">
        <v>21</v>
      </c>
      <c r="C25" s="61" t="s">
        <v>112</v>
      </c>
      <c r="D25" s="230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</v>
      </c>
      <c r="L25" s="231">
        <v>0</v>
      </c>
      <c r="M25" s="231">
        <v>0</v>
      </c>
      <c r="N25" s="231">
        <v>0</v>
      </c>
      <c r="O25" s="231">
        <v>0</v>
      </c>
      <c r="P25" s="231">
        <v>0</v>
      </c>
      <c r="Q25" s="231">
        <v>0</v>
      </c>
      <c r="R25" s="231">
        <v>0</v>
      </c>
      <c r="S25" s="231">
        <v>0</v>
      </c>
      <c r="T25" s="231">
        <v>0</v>
      </c>
      <c r="U25" s="247">
        <v>0</v>
      </c>
      <c r="V25" s="233">
        <v>0</v>
      </c>
      <c r="W25" s="231">
        <v>0</v>
      </c>
      <c r="X25" s="247">
        <v>0</v>
      </c>
      <c r="Y25" s="230">
        <v>0</v>
      </c>
      <c r="Z25" s="231">
        <v>0</v>
      </c>
      <c r="AA25" s="234">
        <v>1</v>
      </c>
      <c r="AB25" s="247">
        <v>1</v>
      </c>
      <c r="AC25" s="230">
        <v>0</v>
      </c>
      <c r="AD25" s="231">
        <v>0</v>
      </c>
      <c r="AE25" s="231">
        <v>0</v>
      </c>
      <c r="AF25" s="234">
        <v>0</v>
      </c>
      <c r="AG25" s="247">
        <v>0</v>
      </c>
      <c r="AH25" s="230">
        <v>0</v>
      </c>
      <c r="AI25" s="234">
        <v>0</v>
      </c>
      <c r="AJ25" s="247">
        <v>0</v>
      </c>
      <c r="AK25" s="230">
        <v>0</v>
      </c>
      <c r="AL25" s="234">
        <v>0</v>
      </c>
      <c r="AM25" s="247">
        <v>0</v>
      </c>
      <c r="AN25" s="230">
        <v>0</v>
      </c>
      <c r="AO25" s="235">
        <v>2</v>
      </c>
      <c r="AP25" s="231">
        <v>0</v>
      </c>
      <c r="AQ25" s="235">
        <v>0</v>
      </c>
      <c r="AR25" s="231">
        <v>0</v>
      </c>
      <c r="AS25" s="237">
        <v>0</v>
      </c>
      <c r="AT25" s="235">
        <v>0</v>
      </c>
      <c r="AU25" s="235">
        <v>0</v>
      </c>
      <c r="AV25" s="231">
        <v>0</v>
      </c>
      <c r="AW25" s="235">
        <v>0</v>
      </c>
      <c r="AX25" s="234">
        <v>0</v>
      </c>
      <c r="AY25" s="60">
        <v>2</v>
      </c>
      <c r="AZ25" s="217">
        <v>3</v>
      </c>
      <c r="BA25" s="217">
        <v>3</v>
      </c>
    </row>
    <row r="26" spans="2:53" s="23" customFormat="1" ht="10.5" customHeight="1">
      <c r="B26" s="60">
        <v>22</v>
      </c>
      <c r="C26" s="61" t="s">
        <v>113</v>
      </c>
      <c r="D26" s="236">
        <v>0</v>
      </c>
      <c r="E26" s="237">
        <v>0</v>
      </c>
      <c r="F26" s="237">
        <v>0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0</v>
      </c>
      <c r="N26" s="237">
        <v>0</v>
      </c>
      <c r="O26" s="237">
        <v>0</v>
      </c>
      <c r="P26" s="237">
        <v>0</v>
      </c>
      <c r="Q26" s="237">
        <v>0</v>
      </c>
      <c r="R26" s="237">
        <v>0</v>
      </c>
      <c r="S26" s="237">
        <v>0</v>
      </c>
      <c r="T26" s="237">
        <v>0</v>
      </c>
      <c r="U26" s="232">
        <v>0</v>
      </c>
      <c r="V26" s="238">
        <v>0</v>
      </c>
      <c r="W26" s="237">
        <v>1</v>
      </c>
      <c r="X26" s="232">
        <v>1</v>
      </c>
      <c r="Y26" s="236">
        <v>2</v>
      </c>
      <c r="Z26" s="237">
        <v>1</v>
      </c>
      <c r="AA26" s="239">
        <v>0</v>
      </c>
      <c r="AB26" s="232">
        <v>3</v>
      </c>
      <c r="AC26" s="236">
        <v>0</v>
      </c>
      <c r="AD26" s="237">
        <v>0</v>
      </c>
      <c r="AE26" s="237">
        <v>1</v>
      </c>
      <c r="AF26" s="239">
        <v>0</v>
      </c>
      <c r="AG26" s="232">
        <v>1</v>
      </c>
      <c r="AH26" s="236">
        <v>0</v>
      </c>
      <c r="AI26" s="239">
        <v>0</v>
      </c>
      <c r="AJ26" s="232">
        <v>0</v>
      </c>
      <c r="AK26" s="236">
        <v>0</v>
      </c>
      <c r="AL26" s="239">
        <v>0</v>
      </c>
      <c r="AM26" s="232">
        <v>0</v>
      </c>
      <c r="AN26" s="236">
        <v>0</v>
      </c>
      <c r="AO26" s="240">
        <v>1</v>
      </c>
      <c r="AP26" s="237">
        <v>0</v>
      </c>
      <c r="AQ26" s="240">
        <v>0</v>
      </c>
      <c r="AR26" s="237">
        <v>0</v>
      </c>
      <c r="AS26" s="237">
        <v>0</v>
      </c>
      <c r="AT26" s="240">
        <v>0</v>
      </c>
      <c r="AU26" s="240">
        <v>0</v>
      </c>
      <c r="AV26" s="237">
        <v>1</v>
      </c>
      <c r="AW26" s="240">
        <v>0</v>
      </c>
      <c r="AX26" s="239">
        <v>0</v>
      </c>
      <c r="AY26" s="60">
        <v>2</v>
      </c>
      <c r="AZ26" s="216">
        <v>7</v>
      </c>
      <c r="BA26" s="216">
        <v>4</v>
      </c>
    </row>
    <row r="27" spans="2:53" s="23" customFormat="1" ht="10.5" customHeight="1">
      <c r="B27" s="60">
        <v>23</v>
      </c>
      <c r="C27" s="61" t="s">
        <v>114</v>
      </c>
      <c r="D27" s="236"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0</v>
      </c>
      <c r="N27" s="237">
        <v>0</v>
      </c>
      <c r="O27" s="237">
        <v>0</v>
      </c>
      <c r="P27" s="237">
        <v>0</v>
      </c>
      <c r="Q27" s="237">
        <v>0</v>
      </c>
      <c r="R27" s="237">
        <v>0</v>
      </c>
      <c r="S27" s="237">
        <v>0</v>
      </c>
      <c r="T27" s="237">
        <v>0</v>
      </c>
      <c r="U27" s="232">
        <v>0</v>
      </c>
      <c r="V27" s="238">
        <v>0</v>
      </c>
      <c r="W27" s="237">
        <v>0</v>
      </c>
      <c r="X27" s="232">
        <v>0</v>
      </c>
      <c r="Y27" s="236">
        <v>3</v>
      </c>
      <c r="Z27" s="237">
        <v>0</v>
      </c>
      <c r="AA27" s="239">
        <v>1</v>
      </c>
      <c r="AB27" s="232">
        <v>4</v>
      </c>
      <c r="AC27" s="236">
        <v>0</v>
      </c>
      <c r="AD27" s="237">
        <v>0</v>
      </c>
      <c r="AE27" s="237">
        <v>3</v>
      </c>
      <c r="AF27" s="239">
        <v>0</v>
      </c>
      <c r="AG27" s="232">
        <v>3</v>
      </c>
      <c r="AH27" s="236">
        <v>1</v>
      </c>
      <c r="AI27" s="239">
        <v>1</v>
      </c>
      <c r="AJ27" s="232">
        <v>2</v>
      </c>
      <c r="AK27" s="236">
        <v>0</v>
      </c>
      <c r="AL27" s="239">
        <v>0</v>
      </c>
      <c r="AM27" s="232">
        <v>0</v>
      </c>
      <c r="AN27" s="236">
        <v>0</v>
      </c>
      <c r="AO27" s="240">
        <v>1</v>
      </c>
      <c r="AP27" s="237">
        <v>0</v>
      </c>
      <c r="AQ27" s="240">
        <v>0</v>
      </c>
      <c r="AR27" s="237">
        <v>0</v>
      </c>
      <c r="AS27" s="237">
        <v>0</v>
      </c>
      <c r="AT27" s="240">
        <v>0</v>
      </c>
      <c r="AU27" s="240">
        <v>0</v>
      </c>
      <c r="AV27" s="237">
        <v>1</v>
      </c>
      <c r="AW27" s="240">
        <v>0</v>
      </c>
      <c r="AX27" s="239">
        <v>0</v>
      </c>
      <c r="AY27" s="60">
        <v>2</v>
      </c>
      <c r="AZ27" s="216">
        <v>11</v>
      </c>
      <c r="BA27" s="216">
        <v>14</v>
      </c>
    </row>
    <row r="28" spans="2:53" s="23" customFormat="1" ht="10.5" customHeight="1">
      <c r="B28" s="60">
        <v>24</v>
      </c>
      <c r="C28" s="61" t="s">
        <v>115</v>
      </c>
      <c r="D28" s="236">
        <v>0</v>
      </c>
      <c r="E28" s="237">
        <v>0</v>
      </c>
      <c r="F28" s="237">
        <v>0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0</v>
      </c>
      <c r="N28" s="237">
        <v>0</v>
      </c>
      <c r="O28" s="237">
        <v>0</v>
      </c>
      <c r="P28" s="237">
        <v>0</v>
      </c>
      <c r="Q28" s="237">
        <v>0</v>
      </c>
      <c r="R28" s="237">
        <v>0</v>
      </c>
      <c r="S28" s="237">
        <v>0</v>
      </c>
      <c r="T28" s="237">
        <v>0</v>
      </c>
      <c r="U28" s="232">
        <v>0</v>
      </c>
      <c r="V28" s="238">
        <v>0</v>
      </c>
      <c r="W28" s="237">
        <v>0</v>
      </c>
      <c r="X28" s="232">
        <v>0</v>
      </c>
      <c r="Y28" s="236">
        <v>0</v>
      </c>
      <c r="Z28" s="237">
        <v>0</v>
      </c>
      <c r="AA28" s="239">
        <v>2</v>
      </c>
      <c r="AB28" s="232">
        <v>2</v>
      </c>
      <c r="AC28" s="236">
        <v>0</v>
      </c>
      <c r="AD28" s="237">
        <v>0</v>
      </c>
      <c r="AE28" s="237">
        <v>1</v>
      </c>
      <c r="AF28" s="239">
        <v>0</v>
      </c>
      <c r="AG28" s="232">
        <v>1</v>
      </c>
      <c r="AH28" s="236">
        <v>0</v>
      </c>
      <c r="AI28" s="239">
        <v>0</v>
      </c>
      <c r="AJ28" s="232">
        <v>0</v>
      </c>
      <c r="AK28" s="236">
        <v>0</v>
      </c>
      <c r="AL28" s="239">
        <v>0</v>
      </c>
      <c r="AM28" s="232">
        <v>0</v>
      </c>
      <c r="AN28" s="236">
        <v>0</v>
      </c>
      <c r="AO28" s="240">
        <v>0</v>
      </c>
      <c r="AP28" s="237">
        <v>0</v>
      </c>
      <c r="AQ28" s="240">
        <v>0</v>
      </c>
      <c r="AR28" s="237">
        <v>0</v>
      </c>
      <c r="AS28" s="237">
        <v>0</v>
      </c>
      <c r="AT28" s="240">
        <v>0</v>
      </c>
      <c r="AU28" s="240">
        <v>0</v>
      </c>
      <c r="AV28" s="237">
        <v>0</v>
      </c>
      <c r="AW28" s="240">
        <v>0</v>
      </c>
      <c r="AX28" s="239">
        <v>1</v>
      </c>
      <c r="AY28" s="60">
        <v>1</v>
      </c>
      <c r="AZ28" s="216">
        <v>4</v>
      </c>
      <c r="BA28" s="216">
        <v>4</v>
      </c>
    </row>
    <row r="29" spans="2:53" s="23" customFormat="1" ht="10.5" customHeight="1">
      <c r="B29" s="54">
        <v>25</v>
      </c>
      <c r="C29" s="62" t="s">
        <v>116</v>
      </c>
      <c r="D29" s="241">
        <v>0</v>
      </c>
      <c r="E29" s="242">
        <v>0</v>
      </c>
      <c r="F29" s="242">
        <v>0</v>
      </c>
      <c r="G29" s="242">
        <v>0</v>
      </c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3">
        <v>0</v>
      </c>
      <c r="V29" s="238">
        <v>0</v>
      </c>
      <c r="W29" s="237">
        <v>0</v>
      </c>
      <c r="X29" s="243">
        <v>0</v>
      </c>
      <c r="Y29" s="236">
        <v>1</v>
      </c>
      <c r="Z29" s="237">
        <v>0</v>
      </c>
      <c r="AA29" s="239">
        <v>1</v>
      </c>
      <c r="AB29" s="243">
        <v>2</v>
      </c>
      <c r="AC29" s="236">
        <v>0</v>
      </c>
      <c r="AD29" s="237">
        <v>0</v>
      </c>
      <c r="AE29" s="237">
        <v>0</v>
      </c>
      <c r="AF29" s="239">
        <v>0</v>
      </c>
      <c r="AG29" s="243">
        <v>0</v>
      </c>
      <c r="AH29" s="236">
        <v>0</v>
      </c>
      <c r="AI29" s="239">
        <v>0</v>
      </c>
      <c r="AJ29" s="243">
        <v>0</v>
      </c>
      <c r="AK29" s="236">
        <v>0</v>
      </c>
      <c r="AL29" s="239">
        <v>0</v>
      </c>
      <c r="AM29" s="243">
        <v>0</v>
      </c>
      <c r="AN29" s="236">
        <v>0</v>
      </c>
      <c r="AO29" s="240">
        <v>0</v>
      </c>
      <c r="AP29" s="237">
        <v>0</v>
      </c>
      <c r="AQ29" s="240">
        <v>0</v>
      </c>
      <c r="AR29" s="237">
        <v>0</v>
      </c>
      <c r="AS29" s="237">
        <v>0</v>
      </c>
      <c r="AT29" s="240">
        <v>0</v>
      </c>
      <c r="AU29" s="240">
        <v>0</v>
      </c>
      <c r="AV29" s="237">
        <v>0</v>
      </c>
      <c r="AW29" s="240">
        <v>0</v>
      </c>
      <c r="AX29" s="239">
        <v>0</v>
      </c>
      <c r="AY29" s="60">
        <v>0</v>
      </c>
      <c r="AZ29" s="59">
        <v>2</v>
      </c>
      <c r="BA29" s="59">
        <v>3</v>
      </c>
    </row>
    <row r="30" spans="2:53" s="23" customFormat="1" ht="10.5" customHeight="1">
      <c r="B30" s="60">
        <v>26</v>
      </c>
      <c r="C30" s="61" t="s">
        <v>117</v>
      </c>
      <c r="D30" s="230">
        <v>0</v>
      </c>
      <c r="E30" s="231">
        <v>0</v>
      </c>
      <c r="F30" s="231">
        <v>0</v>
      </c>
      <c r="G30" s="231">
        <v>0</v>
      </c>
      <c r="H30" s="231">
        <v>0</v>
      </c>
      <c r="I30" s="231">
        <v>0</v>
      </c>
      <c r="J30" s="231">
        <v>0</v>
      </c>
      <c r="K30" s="231">
        <v>0</v>
      </c>
      <c r="L30" s="231">
        <v>0</v>
      </c>
      <c r="M30" s="231">
        <v>0</v>
      </c>
      <c r="N30" s="231">
        <v>0</v>
      </c>
      <c r="O30" s="231">
        <v>0</v>
      </c>
      <c r="P30" s="231">
        <v>0</v>
      </c>
      <c r="Q30" s="231">
        <v>0</v>
      </c>
      <c r="R30" s="231">
        <v>0</v>
      </c>
      <c r="S30" s="231">
        <v>0</v>
      </c>
      <c r="T30" s="231">
        <v>0</v>
      </c>
      <c r="U30" s="232">
        <v>0</v>
      </c>
      <c r="V30" s="233">
        <v>0</v>
      </c>
      <c r="W30" s="234">
        <v>0</v>
      </c>
      <c r="X30" s="232">
        <v>0</v>
      </c>
      <c r="Y30" s="230">
        <v>0</v>
      </c>
      <c r="Z30" s="231">
        <v>0</v>
      </c>
      <c r="AA30" s="234">
        <v>0</v>
      </c>
      <c r="AB30" s="232">
        <v>0</v>
      </c>
      <c r="AC30" s="230">
        <v>0</v>
      </c>
      <c r="AD30" s="231">
        <v>0</v>
      </c>
      <c r="AE30" s="231">
        <v>0</v>
      </c>
      <c r="AF30" s="234">
        <v>0</v>
      </c>
      <c r="AG30" s="232">
        <v>0</v>
      </c>
      <c r="AH30" s="230">
        <v>0</v>
      </c>
      <c r="AI30" s="234">
        <v>0</v>
      </c>
      <c r="AJ30" s="232">
        <v>0</v>
      </c>
      <c r="AK30" s="230">
        <v>0</v>
      </c>
      <c r="AL30" s="234">
        <v>0</v>
      </c>
      <c r="AM30" s="232">
        <v>0</v>
      </c>
      <c r="AN30" s="230">
        <v>0</v>
      </c>
      <c r="AO30" s="235">
        <v>1</v>
      </c>
      <c r="AP30" s="231">
        <v>0</v>
      </c>
      <c r="AQ30" s="235">
        <v>0</v>
      </c>
      <c r="AR30" s="235">
        <v>0</v>
      </c>
      <c r="AS30" s="235">
        <v>0</v>
      </c>
      <c r="AT30" s="235">
        <v>0</v>
      </c>
      <c r="AU30" s="235">
        <v>0</v>
      </c>
      <c r="AV30" s="235">
        <v>0</v>
      </c>
      <c r="AW30" s="235">
        <v>0</v>
      </c>
      <c r="AX30" s="234">
        <v>0</v>
      </c>
      <c r="AY30" s="217">
        <v>1</v>
      </c>
      <c r="AZ30" s="216">
        <v>1</v>
      </c>
      <c r="BA30" s="216">
        <v>5</v>
      </c>
    </row>
    <row r="31" spans="2:53" s="23" customFormat="1" ht="10.5" customHeight="1">
      <c r="B31" s="60">
        <v>27</v>
      </c>
      <c r="C31" s="61" t="s">
        <v>118</v>
      </c>
      <c r="D31" s="236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1</v>
      </c>
      <c r="L31" s="237">
        <v>0</v>
      </c>
      <c r="M31" s="237">
        <v>0</v>
      </c>
      <c r="N31" s="237">
        <v>0</v>
      </c>
      <c r="O31" s="237">
        <v>0</v>
      </c>
      <c r="P31" s="237">
        <v>0</v>
      </c>
      <c r="Q31" s="237">
        <v>0</v>
      </c>
      <c r="R31" s="237">
        <v>0</v>
      </c>
      <c r="S31" s="237">
        <v>0</v>
      </c>
      <c r="T31" s="237">
        <v>0</v>
      </c>
      <c r="U31" s="232">
        <v>1</v>
      </c>
      <c r="V31" s="238">
        <v>0</v>
      </c>
      <c r="W31" s="239">
        <v>0</v>
      </c>
      <c r="X31" s="232">
        <v>0</v>
      </c>
      <c r="Y31" s="236">
        <v>2</v>
      </c>
      <c r="Z31" s="237">
        <v>1</v>
      </c>
      <c r="AA31" s="239">
        <v>0</v>
      </c>
      <c r="AB31" s="232">
        <v>3</v>
      </c>
      <c r="AC31" s="236">
        <v>0</v>
      </c>
      <c r="AD31" s="237">
        <v>0</v>
      </c>
      <c r="AE31" s="237">
        <v>2</v>
      </c>
      <c r="AF31" s="239">
        <v>0</v>
      </c>
      <c r="AG31" s="232">
        <v>2</v>
      </c>
      <c r="AH31" s="236">
        <v>0</v>
      </c>
      <c r="AI31" s="239">
        <v>0</v>
      </c>
      <c r="AJ31" s="232">
        <v>0</v>
      </c>
      <c r="AK31" s="236">
        <v>0</v>
      </c>
      <c r="AL31" s="239">
        <v>1</v>
      </c>
      <c r="AM31" s="232">
        <v>1</v>
      </c>
      <c r="AN31" s="236">
        <v>0</v>
      </c>
      <c r="AO31" s="240">
        <v>1</v>
      </c>
      <c r="AP31" s="237">
        <v>0</v>
      </c>
      <c r="AQ31" s="240">
        <v>0</v>
      </c>
      <c r="AR31" s="240">
        <v>0</v>
      </c>
      <c r="AS31" s="240">
        <v>0</v>
      </c>
      <c r="AT31" s="240">
        <v>0</v>
      </c>
      <c r="AU31" s="240">
        <v>0</v>
      </c>
      <c r="AV31" s="240">
        <v>1</v>
      </c>
      <c r="AW31" s="240">
        <v>0</v>
      </c>
      <c r="AX31" s="239">
        <v>3</v>
      </c>
      <c r="AY31" s="216">
        <v>5</v>
      </c>
      <c r="AZ31" s="216">
        <v>12</v>
      </c>
      <c r="BA31" s="216">
        <v>8</v>
      </c>
    </row>
    <row r="32" spans="2:53" s="23" customFormat="1" ht="10.5" customHeight="1">
      <c r="B32" s="60">
        <v>28</v>
      </c>
      <c r="C32" s="61" t="s">
        <v>119</v>
      </c>
      <c r="D32" s="236">
        <v>0</v>
      </c>
      <c r="E32" s="237">
        <v>0</v>
      </c>
      <c r="F32" s="237">
        <v>0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0</v>
      </c>
      <c r="R32" s="237">
        <v>0</v>
      </c>
      <c r="S32" s="237">
        <v>0</v>
      </c>
      <c r="T32" s="237">
        <v>0</v>
      </c>
      <c r="U32" s="232">
        <v>0</v>
      </c>
      <c r="V32" s="238">
        <v>0</v>
      </c>
      <c r="W32" s="239">
        <v>0</v>
      </c>
      <c r="X32" s="232">
        <v>0</v>
      </c>
      <c r="Y32" s="236">
        <v>2</v>
      </c>
      <c r="Z32" s="237">
        <v>1</v>
      </c>
      <c r="AA32" s="239">
        <v>3</v>
      </c>
      <c r="AB32" s="232">
        <v>6</v>
      </c>
      <c r="AC32" s="236">
        <v>0</v>
      </c>
      <c r="AD32" s="237">
        <v>0</v>
      </c>
      <c r="AE32" s="237">
        <v>2</v>
      </c>
      <c r="AF32" s="239">
        <v>0</v>
      </c>
      <c r="AG32" s="232">
        <v>2</v>
      </c>
      <c r="AH32" s="236">
        <v>0</v>
      </c>
      <c r="AI32" s="239">
        <v>0</v>
      </c>
      <c r="AJ32" s="232">
        <v>0</v>
      </c>
      <c r="AK32" s="236">
        <v>0</v>
      </c>
      <c r="AL32" s="239">
        <v>0</v>
      </c>
      <c r="AM32" s="232">
        <v>0</v>
      </c>
      <c r="AN32" s="236">
        <v>0</v>
      </c>
      <c r="AO32" s="240">
        <v>0</v>
      </c>
      <c r="AP32" s="237">
        <v>0</v>
      </c>
      <c r="AQ32" s="240">
        <v>0</v>
      </c>
      <c r="AR32" s="240">
        <v>1</v>
      </c>
      <c r="AS32" s="240">
        <v>0</v>
      </c>
      <c r="AT32" s="240">
        <v>0</v>
      </c>
      <c r="AU32" s="240">
        <v>0</v>
      </c>
      <c r="AV32" s="240">
        <v>0</v>
      </c>
      <c r="AW32" s="240">
        <v>0</v>
      </c>
      <c r="AX32" s="239">
        <v>1</v>
      </c>
      <c r="AY32" s="216">
        <v>2</v>
      </c>
      <c r="AZ32" s="216">
        <v>10</v>
      </c>
      <c r="BA32" s="216">
        <v>14</v>
      </c>
    </row>
    <row r="33" spans="2:53" s="23" customFormat="1" ht="10.5" customHeight="1">
      <c r="B33" s="60">
        <v>29</v>
      </c>
      <c r="C33" s="61" t="s">
        <v>120</v>
      </c>
      <c r="D33" s="236">
        <v>0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  <c r="Q33" s="237">
        <v>0</v>
      </c>
      <c r="R33" s="237">
        <v>0</v>
      </c>
      <c r="S33" s="237">
        <v>0</v>
      </c>
      <c r="T33" s="237">
        <v>0</v>
      </c>
      <c r="U33" s="232">
        <v>0</v>
      </c>
      <c r="V33" s="238">
        <v>0</v>
      </c>
      <c r="W33" s="239">
        <v>0</v>
      </c>
      <c r="X33" s="232">
        <v>0</v>
      </c>
      <c r="Y33" s="236">
        <v>1</v>
      </c>
      <c r="Z33" s="237">
        <v>1</v>
      </c>
      <c r="AA33" s="239">
        <v>1</v>
      </c>
      <c r="AB33" s="232">
        <v>3</v>
      </c>
      <c r="AC33" s="236">
        <v>0</v>
      </c>
      <c r="AD33" s="237">
        <v>0</v>
      </c>
      <c r="AE33" s="237">
        <v>0</v>
      </c>
      <c r="AF33" s="239">
        <v>0</v>
      </c>
      <c r="AG33" s="232">
        <v>0</v>
      </c>
      <c r="AH33" s="236">
        <v>0</v>
      </c>
      <c r="AI33" s="239">
        <v>0</v>
      </c>
      <c r="AJ33" s="232">
        <v>0</v>
      </c>
      <c r="AK33" s="236">
        <v>0</v>
      </c>
      <c r="AL33" s="239">
        <v>0</v>
      </c>
      <c r="AM33" s="232">
        <v>0</v>
      </c>
      <c r="AN33" s="236">
        <v>0</v>
      </c>
      <c r="AO33" s="240">
        <v>1</v>
      </c>
      <c r="AP33" s="237">
        <v>0</v>
      </c>
      <c r="AQ33" s="240">
        <v>0</v>
      </c>
      <c r="AR33" s="240">
        <v>0</v>
      </c>
      <c r="AS33" s="240">
        <v>0</v>
      </c>
      <c r="AT33" s="240">
        <v>0</v>
      </c>
      <c r="AU33" s="240">
        <v>0</v>
      </c>
      <c r="AV33" s="240">
        <v>3</v>
      </c>
      <c r="AW33" s="240">
        <v>0</v>
      </c>
      <c r="AX33" s="239">
        <v>0</v>
      </c>
      <c r="AY33" s="216">
        <v>4</v>
      </c>
      <c r="AZ33" s="216">
        <v>7</v>
      </c>
      <c r="BA33" s="216">
        <v>3</v>
      </c>
    </row>
    <row r="34" spans="2:53" s="23" customFormat="1" ht="10.5" customHeight="1">
      <c r="B34" s="54">
        <v>30</v>
      </c>
      <c r="C34" s="62" t="s">
        <v>121</v>
      </c>
      <c r="D34" s="241">
        <v>0</v>
      </c>
      <c r="E34" s="242">
        <v>0</v>
      </c>
      <c r="F34" s="242">
        <v>0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32">
        <v>0</v>
      </c>
      <c r="V34" s="244">
        <v>0</v>
      </c>
      <c r="W34" s="245">
        <v>0</v>
      </c>
      <c r="X34" s="232">
        <v>0</v>
      </c>
      <c r="Y34" s="241">
        <v>0</v>
      </c>
      <c r="Z34" s="242">
        <v>0</v>
      </c>
      <c r="AA34" s="245">
        <v>0</v>
      </c>
      <c r="AB34" s="232">
        <v>0</v>
      </c>
      <c r="AC34" s="241">
        <v>0</v>
      </c>
      <c r="AD34" s="242">
        <v>0</v>
      </c>
      <c r="AE34" s="242">
        <v>0</v>
      </c>
      <c r="AF34" s="245">
        <v>0</v>
      </c>
      <c r="AG34" s="232">
        <v>0</v>
      </c>
      <c r="AH34" s="236">
        <v>0</v>
      </c>
      <c r="AI34" s="239">
        <v>0</v>
      </c>
      <c r="AJ34" s="232">
        <v>0</v>
      </c>
      <c r="AK34" s="236">
        <v>0</v>
      </c>
      <c r="AL34" s="239">
        <v>0</v>
      </c>
      <c r="AM34" s="232">
        <v>0</v>
      </c>
      <c r="AN34" s="236">
        <v>0</v>
      </c>
      <c r="AO34" s="240">
        <v>0</v>
      </c>
      <c r="AP34" s="237">
        <v>0</v>
      </c>
      <c r="AQ34" s="240">
        <v>0</v>
      </c>
      <c r="AR34" s="240">
        <v>0</v>
      </c>
      <c r="AS34" s="240">
        <v>0</v>
      </c>
      <c r="AT34" s="240">
        <v>0</v>
      </c>
      <c r="AU34" s="240">
        <v>0</v>
      </c>
      <c r="AV34" s="240">
        <v>0</v>
      </c>
      <c r="AW34" s="240">
        <v>0</v>
      </c>
      <c r="AX34" s="239">
        <v>1</v>
      </c>
      <c r="AY34" s="59">
        <v>1</v>
      </c>
      <c r="AZ34" s="216">
        <v>1</v>
      </c>
      <c r="BA34" s="216">
        <v>2</v>
      </c>
    </row>
    <row r="35" spans="2:53" s="23" customFormat="1" ht="10.5" customHeight="1">
      <c r="B35" s="60">
        <v>31</v>
      </c>
      <c r="C35" s="61" t="s">
        <v>122</v>
      </c>
      <c r="D35" s="230">
        <v>0</v>
      </c>
      <c r="E35" s="231">
        <v>0</v>
      </c>
      <c r="F35" s="231">
        <v>0</v>
      </c>
      <c r="G35" s="231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1">
        <v>0</v>
      </c>
      <c r="U35" s="247">
        <v>0</v>
      </c>
      <c r="V35" s="233">
        <v>0</v>
      </c>
      <c r="W35" s="234">
        <v>0</v>
      </c>
      <c r="X35" s="247">
        <v>0</v>
      </c>
      <c r="Y35" s="230">
        <v>1</v>
      </c>
      <c r="Z35" s="231">
        <v>0</v>
      </c>
      <c r="AA35" s="234">
        <v>0</v>
      </c>
      <c r="AB35" s="247">
        <v>1</v>
      </c>
      <c r="AC35" s="230">
        <v>0</v>
      </c>
      <c r="AD35" s="231">
        <v>0</v>
      </c>
      <c r="AE35" s="231">
        <v>0</v>
      </c>
      <c r="AF35" s="234">
        <v>0</v>
      </c>
      <c r="AG35" s="247">
        <v>0</v>
      </c>
      <c r="AH35" s="230">
        <v>0</v>
      </c>
      <c r="AI35" s="231">
        <v>0</v>
      </c>
      <c r="AJ35" s="247">
        <v>0</v>
      </c>
      <c r="AK35" s="230">
        <v>0</v>
      </c>
      <c r="AL35" s="234">
        <v>1</v>
      </c>
      <c r="AM35" s="247">
        <v>1</v>
      </c>
      <c r="AN35" s="230">
        <v>0</v>
      </c>
      <c r="AO35" s="235">
        <v>0</v>
      </c>
      <c r="AP35" s="231">
        <v>0</v>
      </c>
      <c r="AQ35" s="235">
        <v>0</v>
      </c>
      <c r="AR35" s="231">
        <v>0</v>
      </c>
      <c r="AS35" s="231">
        <v>0</v>
      </c>
      <c r="AT35" s="235">
        <v>0</v>
      </c>
      <c r="AU35" s="235">
        <v>0</v>
      </c>
      <c r="AV35" s="231">
        <v>0</v>
      </c>
      <c r="AW35" s="235">
        <v>0</v>
      </c>
      <c r="AX35" s="234">
        <v>0</v>
      </c>
      <c r="AY35" s="60">
        <v>0</v>
      </c>
      <c r="AZ35" s="217">
        <v>2</v>
      </c>
      <c r="BA35" s="217">
        <v>0</v>
      </c>
    </row>
    <row r="36" spans="2:53" s="23" customFormat="1" ht="10.5" customHeight="1">
      <c r="B36" s="60">
        <v>32</v>
      </c>
      <c r="C36" s="61" t="s">
        <v>123</v>
      </c>
      <c r="D36" s="236">
        <v>0</v>
      </c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  <c r="T36" s="237">
        <v>0</v>
      </c>
      <c r="U36" s="232">
        <v>0</v>
      </c>
      <c r="V36" s="238">
        <v>0</v>
      </c>
      <c r="W36" s="239">
        <v>0</v>
      </c>
      <c r="X36" s="232">
        <v>0</v>
      </c>
      <c r="Y36" s="236">
        <v>0</v>
      </c>
      <c r="Z36" s="237">
        <v>0</v>
      </c>
      <c r="AA36" s="239">
        <v>0</v>
      </c>
      <c r="AB36" s="232">
        <v>0</v>
      </c>
      <c r="AC36" s="236">
        <v>0</v>
      </c>
      <c r="AD36" s="237">
        <v>0</v>
      </c>
      <c r="AE36" s="237">
        <v>0</v>
      </c>
      <c r="AF36" s="239">
        <v>0</v>
      </c>
      <c r="AG36" s="232">
        <v>0</v>
      </c>
      <c r="AH36" s="236">
        <v>0</v>
      </c>
      <c r="AI36" s="237">
        <v>0</v>
      </c>
      <c r="AJ36" s="232">
        <v>0</v>
      </c>
      <c r="AK36" s="236">
        <v>0</v>
      </c>
      <c r="AL36" s="239">
        <v>0</v>
      </c>
      <c r="AM36" s="232">
        <v>0</v>
      </c>
      <c r="AN36" s="236">
        <v>0</v>
      </c>
      <c r="AO36" s="240">
        <v>0</v>
      </c>
      <c r="AP36" s="237">
        <v>0</v>
      </c>
      <c r="AQ36" s="240">
        <v>0</v>
      </c>
      <c r="AR36" s="237">
        <v>0</v>
      </c>
      <c r="AS36" s="237">
        <v>0</v>
      </c>
      <c r="AT36" s="240">
        <v>0</v>
      </c>
      <c r="AU36" s="240">
        <v>0</v>
      </c>
      <c r="AV36" s="237">
        <v>0</v>
      </c>
      <c r="AW36" s="240">
        <v>0</v>
      </c>
      <c r="AX36" s="239">
        <v>0</v>
      </c>
      <c r="AY36" s="60">
        <v>0</v>
      </c>
      <c r="AZ36" s="216">
        <v>0</v>
      </c>
      <c r="BA36" s="216">
        <v>0</v>
      </c>
    </row>
    <row r="37" spans="2:53" s="23" customFormat="1" ht="10.5" customHeight="1">
      <c r="B37" s="60">
        <v>33</v>
      </c>
      <c r="C37" s="61" t="s">
        <v>124</v>
      </c>
      <c r="D37" s="236">
        <v>0</v>
      </c>
      <c r="E37" s="237">
        <v>0</v>
      </c>
      <c r="F37" s="237">
        <v>0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237">
        <v>0</v>
      </c>
      <c r="N37" s="237">
        <v>0</v>
      </c>
      <c r="O37" s="237">
        <v>0</v>
      </c>
      <c r="P37" s="237">
        <v>0</v>
      </c>
      <c r="Q37" s="237">
        <v>0</v>
      </c>
      <c r="R37" s="237">
        <v>0</v>
      </c>
      <c r="S37" s="237">
        <v>0</v>
      </c>
      <c r="T37" s="237">
        <v>0</v>
      </c>
      <c r="U37" s="232">
        <v>0</v>
      </c>
      <c r="V37" s="238">
        <v>0</v>
      </c>
      <c r="W37" s="239">
        <v>0</v>
      </c>
      <c r="X37" s="232">
        <v>0</v>
      </c>
      <c r="Y37" s="236">
        <v>0</v>
      </c>
      <c r="Z37" s="237">
        <v>2</v>
      </c>
      <c r="AA37" s="239">
        <v>0</v>
      </c>
      <c r="AB37" s="232">
        <v>2</v>
      </c>
      <c r="AC37" s="236">
        <v>0</v>
      </c>
      <c r="AD37" s="237">
        <v>0</v>
      </c>
      <c r="AE37" s="237">
        <v>0</v>
      </c>
      <c r="AF37" s="239">
        <v>0</v>
      </c>
      <c r="AG37" s="232">
        <v>0</v>
      </c>
      <c r="AH37" s="236">
        <v>0</v>
      </c>
      <c r="AI37" s="237">
        <v>0</v>
      </c>
      <c r="AJ37" s="232">
        <v>0</v>
      </c>
      <c r="AK37" s="236">
        <v>0</v>
      </c>
      <c r="AL37" s="239">
        <v>0</v>
      </c>
      <c r="AM37" s="232">
        <v>0</v>
      </c>
      <c r="AN37" s="236">
        <v>0</v>
      </c>
      <c r="AO37" s="240">
        <v>1</v>
      </c>
      <c r="AP37" s="237">
        <v>0</v>
      </c>
      <c r="AQ37" s="240">
        <v>0</v>
      </c>
      <c r="AR37" s="237">
        <v>0</v>
      </c>
      <c r="AS37" s="237">
        <v>0</v>
      </c>
      <c r="AT37" s="240">
        <v>0</v>
      </c>
      <c r="AU37" s="240">
        <v>0</v>
      </c>
      <c r="AV37" s="237">
        <v>1</v>
      </c>
      <c r="AW37" s="240">
        <v>0</v>
      </c>
      <c r="AX37" s="239">
        <v>0</v>
      </c>
      <c r="AY37" s="60">
        <v>2</v>
      </c>
      <c r="AZ37" s="216">
        <v>4</v>
      </c>
      <c r="BA37" s="216">
        <v>3</v>
      </c>
    </row>
    <row r="38" spans="2:53" s="23" customFormat="1" ht="10.5" customHeight="1">
      <c r="B38" s="60">
        <v>34</v>
      </c>
      <c r="C38" s="61" t="s">
        <v>125</v>
      </c>
      <c r="D38" s="236">
        <v>0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1</v>
      </c>
      <c r="N38" s="237">
        <v>0</v>
      </c>
      <c r="O38" s="237">
        <v>0</v>
      </c>
      <c r="P38" s="237">
        <v>1</v>
      </c>
      <c r="Q38" s="237">
        <v>0</v>
      </c>
      <c r="R38" s="237">
        <v>0</v>
      </c>
      <c r="S38" s="237">
        <v>2</v>
      </c>
      <c r="T38" s="237">
        <v>0</v>
      </c>
      <c r="U38" s="232">
        <v>4</v>
      </c>
      <c r="V38" s="238">
        <v>0</v>
      </c>
      <c r="W38" s="239">
        <v>1</v>
      </c>
      <c r="X38" s="232">
        <v>1</v>
      </c>
      <c r="Y38" s="236">
        <v>0</v>
      </c>
      <c r="Z38" s="237">
        <v>0</v>
      </c>
      <c r="AA38" s="239">
        <v>0</v>
      </c>
      <c r="AB38" s="232">
        <v>0</v>
      </c>
      <c r="AC38" s="236">
        <v>0</v>
      </c>
      <c r="AD38" s="237">
        <v>0</v>
      </c>
      <c r="AE38" s="237">
        <v>0</v>
      </c>
      <c r="AF38" s="239">
        <v>0</v>
      </c>
      <c r="AG38" s="232">
        <v>0</v>
      </c>
      <c r="AH38" s="236">
        <v>0</v>
      </c>
      <c r="AI38" s="237">
        <v>0</v>
      </c>
      <c r="AJ38" s="232">
        <v>0</v>
      </c>
      <c r="AK38" s="236">
        <v>0</v>
      </c>
      <c r="AL38" s="239">
        <v>0</v>
      </c>
      <c r="AM38" s="232">
        <v>0</v>
      </c>
      <c r="AN38" s="236">
        <v>0</v>
      </c>
      <c r="AO38" s="240">
        <v>1</v>
      </c>
      <c r="AP38" s="237">
        <v>0</v>
      </c>
      <c r="AQ38" s="240">
        <v>0</v>
      </c>
      <c r="AR38" s="237">
        <v>0</v>
      </c>
      <c r="AS38" s="237">
        <v>0</v>
      </c>
      <c r="AT38" s="240">
        <v>0</v>
      </c>
      <c r="AU38" s="240">
        <v>0</v>
      </c>
      <c r="AV38" s="237">
        <v>0</v>
      </c>
      <c r="AW38" s="240">
        <v>0</v>
      </c>
      <c r="AX38" s="239">
        <v>0</v>
      </c>
      <c r="AY38" s="60">
        <v>1</v>
      </c>
      <c r="AZ38" s="216">
        <v>6</v>
      </c>
      <c r="BA38" s="216">
        <v>5</v>
      </c>
    </row>
    <row r="39" spans="2:53" s="23" customFormat="1" ht="10.5" customHeight="1">
      <c r="B39" s="54">
        <v>35</v>
      </c>
      <c r="C39" s="62" t="s">
        <v>126</v>
      </c>
      <c r="D39" s="241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2">
        <v>0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3">
        <v>0</v>
      </c>
      <c r="V39" s="244">
        <v>0</v>
      </c>
      <c r="W39" s="245">
        <v>0</v>
      </c>
      <c r="X39" s="243">
        <v>0</v>
      </c>
      <c r="Y39" s="236">
        <v>0</v>
      </c>
      <c r="Z39" s="237">
        <v>0</v>
      </c>
      <c r="AA39" s="239">
        <v>0</v>
      </c>
      <c r="AB39" s="243">
        <v>0</v>
      </c>
      <c r="AC39" s="236">
        <v>0</v>
      </c>
      <c r="AD39" s="237">
        <v>0</v>
      </c>
      <c r="AE39" s="237">
        <v>0</v>
      </c>
      <c r="AF39" s="239">
        <v>0</v>
      </c>
      <c r="AG39" s="243">
        <v>0</v>
      </c>
      <c r="AH39" s="236">
        <v>0</v>
      </c>
      <c r="AI39" s="237">
        <v>0</v>
      </c>
      <c r="AJ39" s="243">
        <v>0</v>
      </c>
      <c r="AK39" s="236">
        <v>0</v>
      </c>
      <c r="AL39" s="239">
        <v>0</v>
      </c>
      <c r="AM39" s="243">
        <v>0</v>
      </c>
      <c r="AN39" s="236">
        <v>0</v>
      </c>
      <c r="AO39" s="240">
        <v>1</v>
      </c>
      <c r="AP39" s="237">
        <v>0</v>
      </c>
      <c r="AQ39" s="240">
        <v>0</v>
      </c>
      <c r="AR39" s="237">
        <v>0</v>
      </c>
      <c r="AS39" s="237">
        <v>0</v>
      </c>
      <c r="AT39" s="240">
        <v>0</v>
      </c>
      <c r="AU39" s="240">
        <v>0</v>
      </c>
      <c r="AV39" s="237">
        <v>0</v>
      </c>
      <c r="AW39" s="240">
        <v>0</v>
      </c>
      <c r="AX39" s="239">
        <v>0</v>
      </c>
      <c r="AY39" s="60">
        <v>1</v>
      </c>
      <c r="AZ39" s="216">
        <v>1</v>
      </c>
      <c r="BA39" s="216">
        <v>1</v>
      </c>
    </row>
    <row r="40" spans="2:53" s="23" customFormat="1" ht="10.5" customHeight="1">
      <c r="B40" s="60">
        <v>36</v>
      </c>
      <c r="C40" s="61" t="s">
        <v>127</v>
      </c>
      <c r="D40" s="230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>
        <v>0</v>
      </c>
      <c r="U40" s="232">
        <v>0</v>
      </c>
      <c r="V40" s="233">
        <v>0</v>
      </c>
      <c r="W40" s="234">
        <v>0</v>
      </c>
      <c r="X40" s="232">
        <v>0</v>
      </c>
      <c r="Y40" s="230">
        <v>0</v>
      </c>
      <c r="Z40" s="231">
        <v>2</v>
      </c>
      <c r="AA40" s="234">
        <v>0</v>
      </c>
      <c r="AB40" s="232">
        <v>2</v>
      </c>
      <c r="AC40" s="230">
        <v>0</v>
      </c>
      <c r="AD40" s="231">
        <v>0</v>
      </c>
      <c r="AE40" s="231">
        <v>0</v>
      </c>
      <c r="AF40" s="234">
        <v>0</v>
      </c>
      <c r="AG40" s="232">
        <v>0</v>
      </c>
      <c r="AH40" s="230">
        <v>0</v>
      </c>
      <c r="AI40" s="234">
        <v>0</v>
      </c>
      <c r="AJ40" s="232">
        <v>0</v>
      </c>
      <c r="AK40" s="230">
        <v>0</v>
      </c>
      <c r="AL40" s="234">
        <v>0</v>
      </c>
      <c r="AM40" s="232">
        <v>0</v>
      </c>
      <c r="AN40" s="230">
        <v>0</v>
      </c>
      <c r="AO40" s="235">
        <v>0</v>
      </c>
      <c r="AP40" s="231">
        <v>0</v>
      </c>
      <c r="AQ40" s="235">
        <v>0</v>
      </c>
      <c r="AR40" s="231">
        <v>0</v>
      </c>
      <c r="AS40" s="231">
        <v>0</v>
      </c>
      <c r="AT40" s="235">
        <v>0</v>
      </c>
      <c r="AU40" s="235">
        <v>0</v>
      </c>
      <c r="AV40" s="231">
        <v>0</v>
      </c>
      <c r="AW40" s="235">
        <v>0</v>
      </c>
      <c r="AX40" s="234">
        <v>0</v>
      </c>
      <c r="AY40" s="248">
        <v>0</v>
      </c>
      <c r="AZ40" s="217">
        <v>2</v>
      </c>
      <c r="BA40" s="217">
        <v>1</v>
      </c>
    </row>
    <row r="41" spans="2:53" s="23" customFormat="1" ht="10.5" customHeight="1">
      <c r="B41" s="60">
        <v>37</v>
      </c>
      <c r="C41" s="61" t="s">
        <v>128</v>
      </c>
      <c r="D41" s="236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1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3</v>
      </c>
      <c r="S41" s="237">
        <v>0</v>
      </c>
      <c r="T41" s="237">
        <v>0</v>
      </c>
      <c r="U41" s="232">
        <v>4</v>
      </c>
      <c r="V41" s="238">
        <v>0</v>
      </c>
      <c r="W41" s="239">
        <v>0</v>
      </c>
      <c r="X41" s="232">
        <v>0</v>
      </c>
      <c r="Y41" s="236">
        <v>0</v>
      </c>
      <c r="Z41" s="237">
        <v>0</v>
      </c>
      <c r="AA41" s="239">
        <v>0</v>
      </c>
      <c r="AB41" s="232">
        <v>0</v>
      </c>
      <c r="AC41" s="236">
        <v>0</v>
      </c>
      <c r="AD41" s="237">
        <v>0</v>
      </c>
      <c r="AE41" s="237">
        <v>0</v>
      </c>
      <c r="AF41" s="239">
        <v>0</v>
      </c>
      <c r="AG41" s="232">
        <v>0</v>
      </c>
      <c r="AH41" s="236">
        <v>0</v>
      </c>
      <c r="AI41" s="239">
        <v>0</v>
      </c>
      <c r="AJ41" s="232">
        <v>0</v>
      </c>
      <c r="AK41" s="236">
        <v>0</v>
      </c>
      <c r="AL41" s="239">
        <v>0</v>
      </c>
      <c r="AM41" s="232">
        <v>0</v>
      </c>
      <c r="AN41" s="236">
        <v>0</v>
      </c>
      <c r="AO41" s="240">
        <v>2</v>
      </c>
      <c r="AP41" s="237">
        <v>0</v>
      </c>
      <c r="AQ41" s="240">
        <v>0</v>
      </c>
      <c r="AR41" s="237">
        <v>0</v>
      </c>
      <c r="AS41" s="237">
        <v>0</v>
      </c>
      <c r="AT41" s="240">
        <v>0</v>
      </c>
      <c r="AU41" s="240">
        <v>0</v>
      </c>
      <c r="AV41" s="237">
        <v>0</v>
      </c>
      <c r="AW41" s="240">
        <v>0</v>
      </c>
      <c r="AX41" s="239">
        <v>1</v>
      </c>
      <c r="AY41" s="60">
        <v>3</v>
      </c>
      <c r="AZ41" s="216">
        <v>7</v>
      </c>
      <c r="BA41" s="216">
        <v>1</v>
      </c>
    </row>
    <row r="42" spans="2:53" s="23" customFormat="1" ht="10.5" customHeight="1">
      <c r="B42" s="60">
        <v>38</v>
      </c>
      <c r="C42" s="61" t="s">
        <v>129</v>
      </c>
      <c r="D42" s="236"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0</v>
      </c>
      <c r="Q42" s="237">
        <v>0</v>
      </c>
      <c r="R42" s="237">
        <v>0</v>
      </c>
      <c r="S42" s="237">
        <v>0</v>
      </c>
      <c r="T42" s="237">
        <v>0</v>
      </c>
      <c r="U42" s="232">
        <v>0</v>
      </c>
      <c r="V42" s="238">
        <v>0</v>
      </c>
      <c r="W42" s="239">
        <v>0</v>
      </c>
      <c r="X42" s="232">
        <v>0</v>
      </c>
      <c r="Y42" s="236">
        <v>1</v>
      </c>
      <c r="Z42" s="237">
        <v>0</v>
      </c>
      <c r="AA42" s="239">
        <v>1</v>
      </c>
      <c r="AB42" s="232">
        <v>2</v>
      </c>
      <c r="AC42" s="236">
        <v>0</v>
      </c>
      <c r="AD42" s="237">
        <v>0</v>
      </c>
      <c r="AE42" s="237">
        <v>0</v>
      </c>
      <c r="AF42" s="239">
        <v>0</v>
      </c>
      <c r="AG42" s="232">
        <v>0</v>
      </c>
      <c r="AH42" s="236">
        <v>0</v>
      </c>
      <c r="AI42" s="239">
        <v>0</v>
      </c>
      <c r="AJ42" s="232">
        <v>0</v>
      </c>
      <c r="AK42" s="236">
        <v>0</v>
      </c>
      <c r="AL42" s="239">
        <v>0</v>
      </c>
      <c r="AM42" s="232">
        <v>0</v>
      </c>
      <c r="AN42" s="236">
        <v>0</v>
      </c>
      <c r="AO42" s="240">
        <v>0</v>
      </c>
      <c r="AP42" s="237">
        <v>0</v>
      </c>
      <c r="AQ42" s="240">
        <v>0</v>
      </c>
      <c r="AR42" s="237">
        <v>0</v>
      </c>
      <c r="AS42" s="237">
        <v>0</v>
      </c>
      <c r="AT42" s="240">
        <v>0</v>
      </c>
      <c r="AU42" s="240">
        <v>0</v>
      </c>
      <c r="AV42" s="237">
        <v>1</v>
      </c>
      <c r="AW42" s="240">
        <v>0</v>
      </c>
      <c r="AX42" s="239">
        <v>1</v>
      </c>
      <c r="AY42" s="60">
        <v>2</v>
      </c>
      <c r="AZ42" s="216">
        <v>4</v>
      </c>
      <c r="BA42" s="216">
        <v>6</v>
      </c>
    </row>
    <row r="43" spans="2:53" s="23" customFormat="1" ht="10.5" customHeight="1">
      <c r="B43" s="60">
        <v>39</v>
      </c>
      <c r="C43" s="61" t="s">
        <v>130</v>
      </c>
      <c r="D43" s="236">
        <v>0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  <c r="T43" s="237">
        <v>0</v>
      </c>
      <c r="U43" s="232">
        <v>0</v>
      </c>
      <c r="V43" s="238">
        <v>0</v>
      </c>
      <c r="W43" s="239">
        <v>0</v>
      </c>
      <c r="X43" s="232">
        <v>0</v>
      </c>
      <c r="Y43" s="236">
        <v>0</v>
      </c>
      <c r="Z43" s="237">
        <v>0</v>
      </c>
      <c r="AA43" s="239">
        <v>0</v>
      </c>
      <c r="AB43" s="232">
        <v>0</v>
      </c>
      <c r="AC43" s="236">
        <v>0</v>
      </c>
      <c r="AD43" s="237">
        <v>0</v>
      </c>
      <c r="AE43" s="237">
        <v>0</v>
      </c>
      <c r="AF43" s="239">
        <v>0</v>
      </c>
      <c r="AG43" s="232">
        <v>0</v>
      </c>
      <c r="AH43" s="236">
        <v>0</v>
      </c>
      <c r="AI43" s="239">
        <v>0</v>
      </c>
      <c r="AJ43" s="232">
        <v>0</v>
      </c>
      <c r="AK43" s="236">
        <v>0</v>
      </c>
      <c r="AL43" s="239">
        <v>1</v>
      </c>
      <c r="AM43" s="232">
        <v>1</v>
      </c>
      <c r="AN43" s="236">
        <v>0</v>
      </c>
      <c r="AO43" s="240">
        <v>0</v>
      </c>
      <c r="AP43" s="237">
        <v>0</v>
      </c>
      <c r="AQ43" s="240">
        <v>0</v>
      </c>
      <c r="AR43" s="237">
        <v>0</v>
      </c>
      <c r="AS43" s="237">
        <v>0</v>
      </c>
      <c r="AT43" s="240">
        <v>0</v>
      </c>
      <c r="AU43" s="240">
        <v>0</v>
      </c>
      <c r="AV43" s="237">
        <v>0</v>
      </c>
      <c r="AW43" s="240">
        <v>0</v>
      </c>
      <c r="AX43" s="239">
        <v>0</v>
      </c>
      <c r="AY43" s="60">
        <v>0</v>
      </c>
      <c r="AZ43" s="216">
        <v>1</v>
      </c>
      <c r="BA43" s="216">
        <v>4</v>
      </c>
    </row>
    <row r="44" spans="2:53" s="23" customFormat="1" ht="10.5" customHeight="1">
      <c r="B44" s="54">
        <v>40</v>
      </c>
      <c r="C44" s="62" t="s">
        <v>131</v>
      </c>
      <c r="D44" s="236">
        <v>0</v>
      </c>
      <c r="E44" s="237">
        <v>0</v>
      </c>
      <c r="F44" s="237">
        <v>0</v>
      </c>
      <c r="G44" s="237">
        <v>0</v>
      </c>
      <c r="H44" s="237">
        <v>0</v>
      </c>
      <c r="I44" s="237">
        <v>0</v>
      </c>
      <c r="J44" s="237">
        <v>0</v>
      </c>
      <c r="K44" s="237">
        <v>0</v>
      </c>
      <c r="L44" s="237">
        <v>0</v>
      </c>
      <c r="M44" s="237">
        <v>0</v>
      </c>
      <c r="N44" s="237">
        <v>0</v>
      </c>
      <c r="O44" s="237">
        <v>0</v>
      </c>
      <c r="P44" s="237">
        <v>1</v>
      </c>
      <c r="Q44" s="237">
        <v>0</v>
      </c>
      <c r="R44" s="237">
        <v>0</v>
      </c>
      <c r="S44" s="237">
        <v>0</v>
      </c>
      <c r="T44" s="237">
        <v>0</v>
      </c>
      <c r="U44" s="232">
        <v>1</v>
      </c>
      <c r="V44" s="238">
        <v>0</v>
      </c>
      <c r="W44" s="239">
        <v>0</v>
      </c>
      <c r="X44" s="232">
        <v>0</v>
      </c>
      <c r="Y44" s="241">
        <v>1</v>
      </c>
      <c r="Z44" s="242">
        <v>1</v>
      </c>
      <c r="AA44" s="245">
        <v>0</v>
      </c>
      <c r="AB44" s="232">
        <v>2</v>
      </c>
      <c r="AC44" s="241">
        <v>0</v>
      </c>
      <c r="AD44" s="242">
        <v>0</v>
      </c>
      <c r="AE44" s="242">
        <v>0</v>
      </c>
      <c r="AF44" s="245">
        <v>0</v>
      </c>
      <c r="AG44" s="232">
        <v>0</v>
      </c>
      <c r="AH44" s="241">
        <v>0</v>
      </c>
      <c r="AI44" s="245">
        <v>0</v>
      </c>
      <c r="AJ44" s="232">
        <v>0</v>
      </c>
      <c r="AK44" s="241">
        <v>0</v>
      </c>
      <c r="AL44" s="245">
        <v>0</v>
      </c>
      <c r="AM44" s="232">
        <v>0</v>
      </c>
      <c r="AN44" s="241">
        <v>0</v>
      </c>
      <c r="AO44" s="246">
        <v>1</v>
      </c>
      <c r="AP44" s="242">
        <v>0</v>
      </c>
      <c r="AQ44" s="246">
        <v>0</v>
      </c>
      <c r="AR44" s="242">
        <v>0</v>
      </c>
      <c r="AS44" s="242">
        <v>0</v>
      </c>
      <c r="AT44" s="246">
        <v>0</v>
      </c>
      <c r="AU44" s="246">
        <v>0</v>
      </c>
      <c r="AV44" s="242">
        <v>0</v>
      </c>
      <c r="AW44" s="246">
        <v>0</v>
      </c>
      <c r="AX44" s="245">
        <v>0</v>
      </c>
      <c r="AY44" s="54">
        <v>1</v>
      </c>
      <c r="AZ44" s="59">
        <v>4</v>
      </c>
      <c r="BA44" s="59">
        <v>6</v>
      </c>
    </row>
    <row r="45" spans="2:53" s="23" customFormat="1" ht="10.5" customHeight="1">
      <c r="B45" s="60">
        <v>41</v>
      </c>
      <c r="C45" s="61" t="s">
        <v>132</v>
      </c>
      <c r="D45" s="230">
        <v>0</v>
      </c>
      <c r="E45" s="231">
        <v>0</v>
      </c>
      <c r="F45" s="231">
        <v>0</v>
      </c>
      <c r="G45" s="231">
        <v>1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0</v>
      </c>
      <c r="N45" s="231">
        <v>0</v>
      </c>
      <c r="O45" s="231">
        <v>0</v>
      </c>
      <c r="P45" s="231">
        <v>0</v>
      </c>
      <c r="Q45" s="231">
        <v>0</v>
      </c>
      <c r="R45" s="231">
        <v>1</v>
      </c>
      <c r="S45" s="231">
        <v>0</v>
      </c>
      <c r="T45" s="231">
        <v>0</v>
      </c>
      <c r="U45" s="247">
        <v>2</v>
      </c>
      <c r="V45" s="233">
        <v>0</v>
      </c>
      <c r="W45" s="234">
        <v>0</v>
      </c>
      <c r="X45" s="247">
        <v>0</v>
      </c>
      <c r="Y45" s="230">
        <v>2</v>
      </c>
      <c r="Z45" s="231">
        <v>0</v>
      </c>
      <c r="AA45" s="234">
        <v>0</v>
      </c>
      <c r="AB45" s="247">
        <v>2</v>
      </c>
      <c r="AC45" s="230">
        <v>0</v>
      </c>
      <c r="AD45" s="231">
        <v>0</v>
      </c>
      <c r="AE45" s="231">
        <v>1</v>
      </c>
      <c r="AF45" s="234">
        <v>0</v>
      </c>
      <c r="AG45" s="247">
        <v>1</v>
      </c>
      <c r="AH45" s="230">
        <v>0</v>
      </c>
      <c r="AI45" s="234">
        <v>0</v>
      </c>
      <c r="AJ45" s="247">
        <v>0</v>
      </c>
      <c r="AK45" s="230">
        <v>0</v>
      </c>
      <c r="AL45" s="234">
        <v>0</v>
      </c>
      <c r="AM45" s="247">
        <v>0</v>
      </c>
      <c r="AN45" s="230">
        <v>0</v>
      </c>
      <c r="AO45" s="235">
        <v>0</v>
      </c>
      <c r="AP45" s="231">
        <v>0</v>
      </c>
      <c r="AQ45" s="235">
        <v>0</v>
      </c>
      <c r="AR45" s="231">
        <v>0</v>
      </c>
      <c r="AS45" s="231">
        <v>0</v>
      </c>
      <c r="AT45" s="235">
        <v>0</v>
      </c>
      <c r="AU45" s="235">
        <v>0</v>
      </c>
      <c r="AV45" s="231">
        <v>0</v>
      </c>
      <c r="AW45" s="235">
        <v>0</v>
      </c>
      <c r="AX45" s="234">
        <v>0</v>
      </c>
      <c r="AY45" s="217">
        <v>0</v>
      </c>
      <c r="AZ45" s="217">
        <v>5</v>
      </c>
      <c r="BA45" s="217">
        <v>1</v>
      </c>
    </row>
    <row r="46" spans="2:53" s="23" customFormat="1" ht="10.5" customHeight="1">
      <c r="B46" s="60">
        <v>42</v>
      </c>
      <c r="C46" s="61" t="s">
        <v>133</v>
      </c>
      <c r="D46" s="236">
        <v>0</v>
      </c>
      <c r="E46" s="237">
        <v>0</v>
      </c>
      <c r="F46" s="237">
        <v>0</v>
      </c>
      <c r="G46" s="237">
        <v>0</v>
      </c>
      <c r="H46" s="237">
        <v>0</v>
      </c>
      <c r="I46" s="237">
        <v>0</v>
      </c>
      <c r="J46" s="237">
        <v>0</v>
      </c>
      <c r="K46" s="237">
        <v>0</v>
      </c>
      <c r="L46" s="237">
        <v>0</v>
      </c>
      <c r="M46" s="237">
        <v>0</v>
      </c>
      <c r="N46" s="237">
        <v>0</v>
      </c>
      <c r="O46" s="237">
        <v>0</v>
      </c>
      <c r="P46" s="237">
        <v>0</v>
      </c>
      <c r="Q46" s="237">
        <v>0</v>
      </c>
      <c r="R46" s="237">
        <v>1</v>
      </c>
      <c r="S46" s="237">
        <v>0</v>
      </c>
      <c r="T46" s="237">
        <v>0</v>
      </c>
      <c r="U46" s="232">
        <v>1</v>
      </c>
      <c r="V46" s="238">
        <v>0</v>
      </c>
      <c r="W46" s="239">
        <v>0</v>
      </c>
      <c r="X46" s="232">
        <v>0</v>
      </c>
      <c r="Y46" s="236">
        <v>1</v>
      </c>
      <c r="Z46" s="237">
        <v>0</v>
      </c>
      <c r="AA46" s="239">
        <v>0</v>
      </c>
      <c r="AB46" s="232">
        <v>1</v>
      </c>
      <c r="AC46" s="236">
        <v>0</v>
      </c>
      <c r="AD46" s="237">
        <v>0</v>
      </c>
      <c r="AE46" s="237">
        <v>0</v>
      </c>
      <c r="AF46" s="239">
        <v>0</v>
      </c>
      <c r="AG46" s="232">
        <v>0</v>
      </c>
      <c r="AH46" s="236">
        <v>0</v>
      </c>
      <c r="AI46" s="239">
        <v>0</v>
      </c>
      <c r="AJ46" s="232">
        <v>0</v>
      </c>
      <c r="AK46" s="236">
        <v>0</v>
      </c>
      <c r="AL46" s="239">
        <v>0</v>
      </c>
      <c r="AM46" s="232">
        <v>0</v>
      </c>
      <c r="AN46" s="236">
        <v>0</v>
      </c>
      <c r="AO46" s="240">
        <v>0</v>
      </c>
      <c r="AP46" s="237">
        <v>0</v>
      </c>
      <c r="AQ46" s="240">
        <v>0</v>
      </c>
      <c r="AR46" s="237">
        <v>0</v>
      </c>
      <c r="AS46" s="237">
        <v>0</v>
      </c>
      <c r="AT46" s="240">
        <v>1</v>
      </c>
      <c r="AU46" s="240">
        <v>0</v>
      </c>
      <c r="AV46" s="237">
        <v>0</v>
      </c>
      <c r="AW46" s="240">
        <v>0</v>
      </c>
      <c r="AX46" s="239">
        <v>0</v>
      </c>
      <c r="AY46" s="216">
        <v>1</v>
      </c>
      <c r="AZ46" s="216">
        <v>3</v>
      </c>
      <c r="BA46" s="216">
        <v>1</v>
      </c>
    </row>
    <row r="47" spans="2:53" s="23" customFormat="1" ht="10.5" customHeight="1">
      <c r="B47" s="60">
        <v>43</v>
      </c>
      <c r="C47" s="61" t="s">
        <v>134</v>
      </c>
      <c r="D47" s="236">
        <v>0</v>
      </c>
      <c r="E47" s="237">
        <v>0</v>
      </c>
      <c r="F47" s="237">
        <v>0</v>
      </c>
      <c r="G47" s="237">
        <v>0</v>
      </c>
      <c r="H47" s="237">
        <v>0</v>
      </c>
      <c r="I47" s="237">
        <v>0</v>
      </c>
      <c r="J47" s="237">
        <v>0</v>
      </c>
      <c r="K47" s="237">
        <v>0</v>
      </c>
      <c r="L47" s="237">
        <v>0</v>
      </c>
      <c r="M47" s="237">
        <v>0</v>
      </c>
      <c r="N47" s="237">
        <v>0</v>
      </c>
      <c r="O47" s="237">
        <v>0</v>
      </c>
      <c r="P47" s="237">
        <v>0</v>
      </c>
      <c r="Q47" s="237">
        <v>0</v>
      </c>
      <c r="R47" s="237">
        <v>0</v>
      </c>
      <c r="S47" s="237">
        <v>0</v>
      </c>
      <c r="T47" s="237">
        <v>0</v>
      </c>
      <c r="U47" s="232">
        <v>0</v>
      </c>
      <c r="V47" s="238">
        <v>0</v>
      </c>
      <c r="W47" s="239">
        <v>0</v>
      </c>
      <c r="X47" s="232">
        <v>0</v>
      </c>
      <c r="Y47" s="236">
        <v>3</v>
      </c>
      <c r="Z47" s="237">
        <v>0</v>
      </c>
      <c r="AA47" s="239">
        <v>1</v>
      </c>
      <c r="AB47" s="232">
        <v>4</v>
      </c>
      <c r="AC47" s="236">
        <v>0</v>
      </c>
      <c r="AD47" s="237">
        <v>0</v>
      </c>
      <c r="AE47" s="237">
        <v>0</v>
      </c>
      <c r="AF47" s="239">
        <v>0</v>
      </c>
      <c r="AG47" s="232">
        <v>0</v>
      </c>
      <c r="AH47" s="236">
        <v>0</v>
      </c>
      <c r="AI47" s="239">
        <v>0</v>
      </c>
      <c r="AJ47" s="232">
        <v>0</v>
      </c>
      <c r="AK47" s="236">
        <v>0</v>
      </c>
      <c r="AL47" s="239">
        <v>0</v>
      </c>
      <c r="AM47" s="232">
        <v>0</v>
      </c>
      <c r="AN47" s="236">
        <v>0</v>
      </c>
      <c r="AO47" s="240">
        <v>0</v>
      </c>
      <c r="AP47" s="237">
        <v>0</v>
      </c>
      <c r="AQ47" s="240">
        <v>0</v>
      </c>
      <c r="AR47" s="237">
        <v>0</v>
      </c>
      <c r="AS47" s="237">
        <v>0</v>
      </c>
      <c r="AT47" s="240">
        <v>0</v>
      </c>
      <c r="AU47" s="240">
        <v>0</v>
      </c>
      <c r="AV47" s="237">
        <v>0</v>
      </c>
      <c r="AW47" s="240">
        <v>0</v>
      </c>
      <c r="AX47" s="239">
        <v>0</v>
      </c>
      <c r="AY47" s="216">
        <v>0</v>
      </c>
      <c r="AZ47" s="216">
        <v>4</v>
      </c>
      <c r="BA47" s="216">
        <v>3</v>
      </c>
    </row>
    <row r="48" spans="2:53" s="23" customFormat="1" ht="10.5" customHeight="1">
      <c r="B48" s="60">
        <v>44</v>
      </c>
      <c r="C48" s="61" t="s">
        <v>135</v>
      </c>
      <c r="D48" s="236">
        <v>0</v>
      </c>
      <c r="E48" s="237">
        <v>0</v>
      </c>
      <c r="F48" s="237">
        <v>0</v>
      </c>
      <c r="G48" s="237">
        <v>0</v>
      </c>
      <c r="H48" s="237">
        <v>0</v>
      </c>
      <c r="I48" s="237">
        <v>0</v>
      </c>
      <c r="J48" s="237">
        <v>0</v>
      </c>
      <c r="K48" s="237">
        <v>0</v>
      </c>
      <c r="L48" s="237">
        <v>0</v>
      </c>
      <c r="M48" s="237">
        <v>0</v>
      </c>
      <c r="N48" s="237">
        <v>0</v>
      </c>
      <c r="O48" s="237">
        <v>0</v>
      </c>
      <c r="P48" s="237">
        <v>0</v>
      </c>
      <c r="Q48" s="237">
        <v>0</v>
      </c>
      <c r="R48" s="237">
        <v>0</v>
      </c>
      <c r="S48" s="237">
        <v>0</v>
      </c>
      <c r="T48" s="237">
        <v>0</v>
      </c>
      <c r="U48" s="232">
        <v>0</v>
      </c>
      <c r="V48" s="238">
        <v>0</v>
      </c>
      <c r="W48" s="239">
        <v>0</v>
      </c>
      <c r="X48" s="232">
        <v>0</v>
      </c>
      <c r="Y48" s="236">
        <v>0</v>
      </c>
      <c r="Z48" s="237">
        <v>0</v>
      </c>
      <c r="AA48" s="239">
        <v>0</v>
      </c>
      <c r="AB48" s="232">
        <v>0</v>
      </c>
      <c r="AC48" s="236">
        <v>0</v>
      </c>
      <c r="AD48" s="237">
        <v>0</v>
      </c>
      <c r="AE48" s="237">
        <v>1</v>
      </c>
      <c r="AF48" s="239">
        <v>0</v>
      </c>
      <c r="AG48" s="232">
        <v>1</v>
      </c>
      <c r="AH48" s="236">
        <v>0</v>
      </c>
      <c r="AI48" s="239">
        <v>0</v>
      </c>
      <c r="AJ48" s="232">
        <v>0</v>
      </c>
      <c r="AK48" s="236">
        <v>0</v>
      </c>
      <c r="AL48" s="239">
        <v>1</v>
      </c>
      <c r="AM48" s="232">
        <v>1</v>
      </c>
      <c r="AN48" s="236">
        <v>1</v>
      </c>
      <c r="AO48" s="240">
        <v>0</v>
      </c>
      <c r="AP48" s="237">
        <v>0</v>
      </c>
      <c r="AQ48" s="240">
        <v>0</v>
      </c>
      <c r="AR48" s="237">
        <v>0</v>
      </c>
      <c r="AS48" s="237">
        <v>0</v>
      </c>
      <c r="AT48" s="240">
        <v>0</v>
      </c>
      <c r="AU48" s="240">
        <v>0</v>
      </c>
      <c r="AV48" s="237">
        <v>0</v>
      </c>
      <c r="AW48" s="240">
        <v>0</v>
      </c>
      <c r="AX48" s="239">
        <v>0</v>
      </c>
      <c r="AY48" s="216">
        <v>1</v>
      </c>
      <c r="AZ48" s="216">
        <v>3</v>
      </c>
      <c r="BA48" s="216">
        <v>2</v>
      </c>
    </row>
    <row r="49" spans="2:53" s="23" customFormat="1" ht="10.5" customHeight="1">
      <c r="B49" s="54">
        <v>45</v>
      </c>
      <c r="C49" s="62" t="s">
        <v>136</v>
      </c>
      <c r="D49" s="241">
        <v>0</v>
      </c>
      <c r="E49" s="242">
        <v>0</v>
      </c>
      <c r="F49" s="242">
        <v>0</v>
      </c>
      <c r="G49" s="242">
        <v>0</v>
      </c>
      <c r="H49" s="242">
        <v>0</v>
      </c>
      <c r="I49" s="242">
        <v>0</v>
      </c>
      <c r="J49" s="242">
        <v>0</v>
      </c>
      <c r="K49" s="242">
        <v>0</v>
      </c>
      <c r="L49" s="242">
        <v>0</v>
      </c>
      <c r="M49" s="242">
        <v>0</v>
      </c>
      <c r="N49" s="242">
        <v>0</v>
      </c>
      <c r="O49" s="242">
        <v>0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3">
        <v>0</v>
      </c>
      <c r="V49" s="244">
        <v>0</v>
      </c>
      <c r="W49" s="245">
        <v>0</v>
      </c>
      <c r="X49" s="243">
        <v>0</v>
      </c>
      <c r="Y49" s="241">
        <v>1</v>
      </c>
      <c r="Z49" s="242">
        <v>1</v>
      </c>
      <c r="AA49" s="245">
        <v>0</v>
      </c>
      <c r="AB49" s="243">
        <v>2</v>
      </c>
      <c r="AC49" s="241">
        <v>0</v>
      </c>
      <c r="AD49" s="242">
        <v>0</v>
      </c>
      <c r="AE49" s="242">
        <v>1</v>
      </c>
      <c r="AF49" s="245">
        <v>0</v>
      </c>
      <c r="AG49" s="243">
        <v>1</v>
      </c>
      <c r="AH49" s="241">
        <v>0</v>
      </c>
      <c r="AI49" s="245">
        <v>0</v>
      </c>
      <c r="AJ49" s="243">
        <v>0</v>
      </c>
      <c r="AK49" s="241">
        <v>0</v>
      </c>
      <c r="AL49" s="245">
        <v>0</v>
      </c>
      <c r="AM49" s="243">
        <v>0</v>
      </c>
      <c r="AN49" s="241">
        <v>0</v>
      </c>
      <c r="AO49" s="246">
        <v>0</v>
      </c>
      <c r="AP49" s="242">
        <v>0</v>
      </c>
      <c r="AQ49" s="246">
        <v>0</v>
      </c>
      <c r="AR49" s="242">
        <v>0</v>
      </c>
      <c r="AS49" s="242">
        <v>0</v>
      </c>
      <c r="AT49" s="246">
        <v>0</v>
      </c>
      <c r="AU49" s="246">
        <v>0</v>
      </c>
      <c r="AV49" s="242">
        <v>0</v>
      </c>
      <c r="AW49" s="246">
        <v>0</v>
      </c>
      <c r="AX49" s="245">
        <v>0</v>
      </c>
      <c r="AY49" s="59">
        <v>0</v>
      </c>
      <c r="AZ49" s="59">
        <v>3</v>
      </c>
      <c r="BA49" s="59">
        <v>2</v>
      </c>
    </row>
    <row r="50" spans="2:53" s="23" customFormat="1" ht="10.5" customHeight="1">
      <c r="B50" s="60">
        <v>46</v>
      </c>
      <c r="C50" s="61" t="s">
        <v>137</v>
      </c>
      <c r="D50" s="230">
        <v>0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1</v>
      </c>
      <c r="L50" s="231">
        <v>0</v>
      </c>
      <c r="M50" s="231">
        <v>0</v>
      </c>
      <c r="N50" s="231">
        <v>0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>
        <v>0</v>
      </c>
      <c r="U50" s="232">
        <v>1</v>
      </c>
      <c r="V50" s="233">
        <v>0</v>
      </c>
      <c r="W50" s="234">
        <v>0</v>
      </c>
      <c r="X50" s="232">
        <v>0</v>
      </c>
      <c r="Y50" s="230">
        <v>2</v>
      </c>
      <c r="Z50" s="231">
        <v>1</v>
      </c>
      <c r="AA50" s="234">
        <v>0</v>
      </c>
      <c r="AB50" s="232">
        <v>3</v>
      </c>
      <c r="AC50" s="230">
        <v>0</v>
      </c>
      <c r="AD50" s="231">
        <v>0</v>
      </c>
      <c r="AE50" s="231">
        <v>0</v>
      </c>
      <c r="AF50" s="234">
        <v>0</v>
      </c>
      <c r="AG50" s="232">
        <v>0</v>
      </c>
      <c r="AH50" s="230">
        <v>0</v>
      </c>
      <c r="AI50" s="234">
        <v>0</v>
      </c>
      <c r="AJ50" s="232">
        <v>0</v>
      </c>
      <c r="AK50" s="230">
        <v>0</v>
      </c>
      <c r="AL50" s="234">
        <v>1</v>
      </c>
      <c r="AM50" s="232">
        <v>1</v>
      </c>
      <c r="AN50" s="230">
        <v>0</v>
      </c>
      <c r="AO50" s="235">
        <v>0</v>
      </c>
      <c r="AP50" s="231">
        <v>0</v>
      </c>
      <c r="AQ50" s="235">
        <v>0</v>
      </c>
      <c r="AR50" s="231">
        <v>0</v>
      </c>
      <c r="AS50" s="231">
        <v>0</v>
      </c>
      <c r="AT50" s="235">
        <v>0</v>
      </c>
      <c r="AU50" s="235">
        <v>0</v>
      </c>
      <c r="AV50" s="231">
        <v>0</v>
      </c>
      <c r="AW50" s="235">
        <v>0</v>
      </c>
      <c r="AX50" s="234">
        <v>0</v>
      </c>
      <c r="AY50" s="60">
        <v>0</v>
      </c>
      <c r="AZ50" s="216">
        <v>5</v>
      </c>
      <c r="BA50" s="216">
        <v>2</v>
      </c>
    </row>
    <row r="51" spans="2:53" s="23" customFormat="1" ht="10.5" customHeight="1">
      <c r="B51" s="54">
        <v>47</v>
      </c>
      <c r="C51" s="62" t="s">
        <v>138</v>
      </c>
      <c r="D51" s="241">
        <v>1</v>
      </c>
      <c r="E51" s="242">
        <v>0</v>
      </c>
      <c r="F51" s="242">
        <v>0</v>
      </c>
      <c r="G51" s="242">
        <v>0</v>
      </c>
      <c r="H51" s="242">
        <v>0</v>
      </c>
      <c r="I51" s="242">
        <v>0</v>
      </c>
      <c r="J51" s="242">
        <v>0</v>
      </c>
      <c r="K51" s="242">
        <v>0</v>
      </c>
      <c r="L51" s="242">
        <v>0</v>
      </c>
      <c r="M51" s="242">
        <v>0</v>
      </c>
      <c r="N51" s="242">
        <v>0</v>
      </c>
      <c r="O51" s="242">
        <v>0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32">
        <v>1</v>
      </c>
      <c r="V51" s="244">
        <v>0</v>
      </c>
      <c r="W51" s="245">
        <v>0</v>
      </c>
      <c r="X51" s="232">
        <v>0</v>
      </c>
      <c r="Y51" s="241">
        <v>0</v>
      </c>
      <c r="Z51" s="242">
        <v>2</v>
      </c>
      <c r="AA51" s="245">
        <v>0</v>
      </c>
      <c r="AB51" s="232">
        <v>2</v>
      </c>
      <c r="AC51" s="241">
        <v>0</v>
      </c>
      <c r="AD51" s="242">
        <v>0</v>
      </c>
      <c r="AE51" s="242">
        <v>0</v>
      </c>
      <c r="AF51" s="245">
        <v>0</v>
      </c>
      <c r="AG51" s="232">
        <v>0</v>
      </c>
      <c r="AH51" s="241">
        <v>0</v>
      </c>
      <c r="AI51" s="245">
        <v>0</v>
      </c>
      <c r="AJ51" s="232">
        <v>0</v>
      </c>
      <c r="AK51" s="241">
        <v>0</v>
      </c>
      <c r="AL51" s="245">
        <v>0</v>
      </c>
      <c r="AM51" s="232">
        <v>0</v>
      </c>
      <c r="AN51" s="241">
        <v>0</v>
      </c>
      <c r="AO51" s="246">
        <v>0</v>
      </c>
      <c r="AP51" s="242">
        <v>0</v>
      </c>
      <c r="AQ51" s="246">
        <v>0</v>
      </c>
      <c r="AR51" s="242">
        <v>0</v>
      </c>
      <c r="AS51" s="242">
        <v>0</v>
      </c>
      <c r="AT51" s="246">
        <v>0</v>
      </c>
      <c r="AU51" s="246">
        <v>0</v>
      </c>
      <c r="AV51" s="242">
        <v>0</v>
      </c>
      <c r="AW51" s="246">
        <v>0</v>
      </c>
      <c r="AX51" s="245">
        <v>0</v>
      </c>
      <c r="AY51" s="60">
        <v>0</v>
      </c>
      <c r="AZ51" s="216">
        <v>3</v>
      </c>
      <c r="BA51" s="216">
        <v>2</v>
      </c>
    </row>
    <row r="52" spans="2:53" s="23" customFormat="1" ht="10.5" customHeight="1">
      <c r="B52" s="63" t="s">
        <v>140</v>
      </c>
      <c r="C52" s="64"/>
      <c r="D52" s="249">
        <v>3</v>
      </c>
      <c r="E52" s="249">
        <v>0</v>
      </c>
      <c r="F52" s="249">
        <v>0</v>
      </c>
      <c r="G52" s="249">
        <v>2</v>
      </c>
      <c r="H52" s="249">
        <v>0</v>
      </c>
      <c r="I52" s="249">
        <v>0</v>
      </c>
      <c r="J52" s="249">
        <v>0</v>
      </c>
      <c r="K52" s="249">
        <v>3</v>
      </c>
      <c r="L52" s="249">
        <v>1</v>
      </c>
      <c r="M52" s="249">
        <v>3</v>
      </c>
      <c r="N52" s="249">
        <v>0</v>
      </c>
      <c r="O52" s="249">
        <v>2</v>
      </c>
      <c r="P52" s="249">
        <v>3</v>
      </c>
      <c r="Q52" s="249">
        <v>1</v>
      </c>
      <c r="R52" s="249">
        <v>5</v>
      </c>
      <c r="S52" s="249">
        <v>2</v>
      </c>
      <c r="T52" s="249">
        <v>3</v>
      </c>
      <c r="U52" s="218">
        <v>28</v>
      </c>
      <c r="V52" s="249">
        <v>0</v>
      </c>
      <c r="W52" s="249">
        <v>2</v>
      </c>
      <c r="X52" s="218">
        <v>2</v>
      </c>
      <c r="Y52" s="63">
        <v>39</v>
      </c>
      <c r="Z52" s="249">
        <v>22</v>
      </c>
      <c r="AA52" s="249">
        <v>17</v>
      </c>
      <c r="AB52" s="218">
        <v>78</v>
      </c>
      <c r="AC52" s="249">
        <v>0</v>
      </c>
      <c r="AD52" s="249">
        <v>2</v>
      </c>
      <c r="AE52" s="249">
        <v>18</v>
      </c>
      <c r="AF52" s="249">
        <v>0</v>
      </c>
      <c r="AG52" s="218">
        <v>20</v>
      </c>
      <c r="AH52" s="249">
        <v>2</v>
      </c>
      <c r="AI52" s="249">
        <v>1</v>
      </c>
      <c r="AJ52" s="218">
        <v>3</v>
      </c>
      <c r="AK52" s="249">
        <v>2</v>
      </c>
      <c r="AL52" s="249">
        <v>14</v>
      </c>
      <c r="AM52" s="218">
        <v>16</v>
      </c>
      <c r="AN52" s="249">
        <v>4</v>
      </c>
      <c r="AO52" s="249">
        <v>19</v>
      </c>
      <c r="AP52" s="249">
        <v>0</v>
      </c>
      <c r="AQ52" s="249">
        <v>0</v>
      </c>
      <c r="AR52" s="249">
        <v>2</v>
      </c>
      <c r="AS52" s="249">
        <v>1</v>
      </c>
      <c r="AT52" s="249">
        <v>1</v>
      </c>
      <c r="AU52" s="249">
        <v>1</v>
      </c>
      <c r="AV52" s="249">
        <v>14</v>
      </c>
      <c r="AW52" s="249">
        <v>0</v>
      </c>
      <c r="AX52" s="249">
        <v>14</v>
      </c>
      <c r="AY52" s="218">
        <v>56</v>
      </c>
      <c r="AZ52" s="218">
        <v>203</v>
      </c>
      <c r="BA52" s="218">
        <v>194</v>
      </c>
    </row>
    <row r="53" spans="2:53">
      <c r="AB53" s="25"/>
    </row>
    <row r="54" spans="2:53" ht="12">
      <c r="B54" s="159" t="s">
        <v>209</v>
      </c>
    </row>
    <row r="55" spans="2:53">
      <c r="W55" s="24"/>
      <c r="AB55" s="25"/>
    </row>
    <row r="56" spans="2:53">
      <c r="W56" s="24"/>
      <c r="AB56" s="25"/>
    </row>
    <row r="57" spans="2:53">
      <c r="W57" s="24"/>
      <c r="AB57" s="25"/>
    </row>
    <row r="58" spans="2:53">
      <c r="W58" s="24"/>
      <c r="AB58" s="25"/>
    </row>
    <row r="59" spans="2:53">
      <c r="W59" s="24"/>
    </row>
    <row r="60" spans="2:53">
      <c r="W60" s="24"/>
    </row>
    <row r="61" spans="2:53">
      <c r="W61" s="24"/>
    </row>
    <row r="62" spans="2:53">
      <c r="W62" s="24"/>
    </row>
    <row r="63" spans="2:53">
      <c r="W63" s="24"/>
    </row>
    <row r="64" spans="2:53">
      <c r="W64" s="24"/>
    </row>
    <row r="65" spans="23:23">
      <c r="W65" s="24"/>
    </row>
    <row r="66" spans="23:23">
      <c r="W66" s="24"/>
    </row>
    <row r="67" spans="23:23">
      <c r="W67" s="24"/>
    </row>
    <row r="68" spans="23:23">
      <c r="W68" s="24"/>
    </row>
    <row r="69" spans="23:23">
      <c r="W69" s="24"/>
    </row>
    <row r="70" spans="23:23">
      <c r="W70" s="24"/>
    </row>
    <row r="71" spans="23:23">
      <c r="W71" s="24"/>
    </row>
    <row r="72" spans="23:23">
      <c r="W72" s="24"/>
    </row>
    <row r="73" spans="23:23">
      <c r="W73" s="24"/>
    </row>
    <row r="74" spans="23:23">
      <c r="W74" s="24"/>
    </row>
    <row r="75" spans="23:23">
      <c r="W75" s="24"/>
    </row>
    <row r="76" spans="23:23">
      <c r="W76" s="24"/>
    </row>
    <row r="77" spans="23:23">
      <c r="W77" s="24"/>
    </row>
    <row r="78" spans="23:23">
      <c r="W78" s="24"/>
    </row>
    <row r="79" spans="23:23">
      <c r="W79" s="24"/>
    </row>
    <row r="80" spans="23:23">
      <c r="W80" s="24"/>
    </row>
    <row r="81" spans="23:23">
      <c r="W81" s="24"/>
    </row>
    <row r="82" spans="23:23">
      <c r="W82" s="24"/>
    </row>
    <row r="83" spans="23:23">
      <c r="W83" s="24"/>
    </row>
    <row r="84" spans="23:23">
      <c r="W84" s="24"/>
    </row>
    <row r="85" spans="23:23">
      <c r="W85" s="24"/>
    </row>
    <row r="86" spans="23:23">
      <c r="W86" s="24"/>
    </row>
    <row r="87" spans="23:23">
      <c r="W87" s="24"/>
    </row>
    <row r="88" spans="23:23">
      <c r="W88" s="24"/>
    </row>
    <row r="89" spans="23:23">
      <c r="W89" s="24"/>
    </row>
    <row r="90" spans="23:23">
      <c r="W90" s="24"/>
    </row>
    <row r="91" spans="23:23">
      <c r="W91" s="24"/>
    </row>
    <row r="92" spans="23:23">
      <c r="W92" s="24"/>
    </row>
    <row r="93" spans="23:23">
      <c r="W93" s="24"/>
    </row>
    <row r="94" spans="23:23">
      <c r="W94" s="24"/>
    </row>
    <row r="95" spans="23:23">
      <c r="W95" s="24"/>
    </row>
    <row r="96" spans="23:23">
      <c r="W96" s="24"/>
    </row>
    <row r="97" spans="23:23">
      <c r="W97" s="24"/>
    </row>
    <row r="98" spans="23:23">
      <c r="W98" s="24"/>
    </row>
    <row r="99" spans="23:23">
      <c r="W99" s="24"/>
    </row>
    <row r="100" spans="23:23">
      <c r="W100" s="24"/>
    </row>
    <row r="101" spans="23:23">
      <c r="W101" s="26"/>
    </row>
    <row r="102" spans="23:23">
      <c r="W102" s="27"/>
    </row>
    <row r="103" spans="23:23">
      <c r="W103" s="27"/>
    </row>
    <row r="104" spans="23:23">
      <c r="W104" s="27"/>
    </row>
    <row r="105" spans="23:23">
      <c r="W105" s="27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3"/>
  <sheetViews>
    <sheetView view="pageBreakPreview" topLeftCell="A16" zoomScale="55" zoomScaleNormal="75" zoomScaleSheetLayoutView="55" workbookViewId="0">
      <selection activeCell="L38" sqref="L38"/>
    </sheetView>
  </sheetViews>
  <sheetFormatPr defaultColWidth="8.875" defaultRowHeight="14.25"/>
  <cols>
    <col min="1" max="1" width="0.375" style="133" customWidth="1"/>
    <col min="2" max="2" width="4" style="133" customWidth="1"/>
    <col min="3" max="3" width="18" style="133" customWidth="1"/>
    <col min="4" max="5" width="15.625" style="132" customWidth="1"/>
    <col min="6" max="9" width="15.625" style="133" customWidth="1"/>
    <col min="10" max="13" width="14.625" style="133" customWidth="1"/>
    <col min="14" max="16384" width="8.875" style="133"/>
  </cols>
  <sheetData>
    <row r="1" spans="2:16" ht="41.25" customHeight="1">
      <c r="C1" s="322" t="s">
        <v>280</v>
      </c>
      <c r="D1" s="322"/>
      <c r="E1" s="322"/>
      <c r="F1" s="322"/>
      <c r="G1" s="322"/>
      <c r="H1" s="322"/>
      <c r="I1" s="322"/>
      <c r="J1" s="322"/>
      <c r="K1" s="322"/>
      <c r="L1" s="322"/>
      <c r="M1" s="149" t="s">
        <v>222</v>
      </c>
    </row>
    <row r="2" spans="2:16" ht="10.5" customHeight="1">
      <c r="C2" s="160"/>
      <c r="D2" s="160"/>
      <c r="E2" s="160"/>
      <c r="F2" s="160"/>
      <c r="G2" s="160"/>
      <c r="H2" s="160"/>
      <c r="I2" s="160"/>
      <c r="J2" s="160"/>
      <c r="K2" s="149"/>
      <c r="L2" s="160"/>
      <c r="M2" s="160"/>
    </row>
    <row r="3" spans="2:16" ht="19.899999999999999" customHeight="1" thickBot="1">
      <c r="D3" s="176"/>
      <c r="E3" s="176"/>
      <c r="F3" s="65"/>
      <c r="G3" s="65"/>
      <c r="H3" s="65"/>
      <c r="I3" s="65"/>
      <c r="K3" s="129"/>
      <c r="L3" s="65"/>
      <c r="M3" s="129" t="str">
        <f>'死亡災害(業種別）'!L5</f>
        <v>（令和２年５月７日現在）</v>
      </c>
    </row>
    <row r="4" spans="2:16" ht="30" customHeight="1">
      <c r="B4" s="135"/>
      <c r="C4" s="136"/>
      <c r="D4" s="323" t="s">
        <v>290</v>
      </c>
      <c r="E4" s="324"/>
      <c r="F4" s="302" t="s">
        <v>291</v>
      </c>
      <c r="G4" s="303"/>
      <c r="H4" s="302" t="s">
        <v>292</v>
      </c>
      <c r="I4" s="303"/>
      <c r="J4" s="67" t="s">
        <v>276</v>
      </c>
      <c r="K4" s="68"/>
      <c r="L4" s="67" t="s">
        <v>287</v>
      </c>
      <c r="M4" s="68"/>
    </row>
    <row r="5" spans="2:16" ht="30" customHeight="1" thickBot="1">
      <c r="B5" s="137"/>
      <c r="C5" s="138" t="s">
        <v>0</v>
      </c>
      <c r="D5" s="196" t="s">
        <v>175</v>
      </c>
      <c r="E5" s="197" t="s">
        <v>176</v>
      </c>
      <c r="F5" s="196" t="s">
        <v>175</v>
      </c>
      <c r="G5" s="197" t="s">
        <v>176</v>
      </c>
      <c r="H5" s="196" t="s">
        <v>175</v>
      </c>
      <c r="I5" s="197" t="s">
        <v>176</v>
      </c>
      <c r="J5" s="196" t="s">
        <v>1</v>
      </c>
      <c r="K5" s="198" t="s">
        <v>2</v>
      </c>
      <c r="L5" s="196" t="s">
        <v>1</v>
      </c>
      <c r="M5" s="198" t="s">
        <v>2</v>
      </c>
    </row>
    <row r="6" spans="2:16" ht="32.25" customHeight="1">
      <c r="B6" s="310" t="s">
        <v>177</v>
      </c>
      <c r="C6" s="311"/>
      <c r="D6" s="253">
        <v>27665</v>
      </c>
      <c r="E6" s="257">
        <v>100</v>
      </c>
      <c r="F6" s="253">
        <v>27281</v>
      </c>
      <c r="G6" s="175">
        <v>100</v>
      </c>
      <c r="H6" s="140">
        <v>27836</v>
      </c>
      <c r="I6" s="141">
        <v>100</v>
      </c>
      <c r="J6" s="186">
        <f>D6-F6</f>
        <v>384</v>
      </c>
      <c r="K6" s="179">
        <f t="shared" ref="K6:K14" si="0">J6/F6*100</f>
        <v>1.4075730361790257</v>
      </c>
      <c r="L6" s="140">
        <f>D6-H6</f>
        <v>-171</v>
      </c>
      <c r="M6" s="141">
        <f t="shared" ref="M6:M14" si="1">L6/H6*100</f>
        <v>-0.61431240120706998</v>
      </c>
      <c r="N6" s="189"/>
      <c r="O6" s="139"/>
      <c r="P6" s="139"/>
    </row>
    <row r="7" spans="2:16" ht="32.25" customHeight="1">
      <c r="B7" s="304" t="s">
        <v>3</v>
      </c>
      <c r="C7" s="305"/>
      <c r="D7" s="254">
        <v>6213</v>
      </c>
      <c r="E7" s="257">
        <v>22.457979396349177</v>
      </c>
      <c r="F7" s="254">
        <v>6212</v>
      </c>
      <c r="G7" s="175">
        <v>22.770426304021115</v>
      </c>
      <c r="H7" s="143">
        <v>6407</v>
      </c>
      <c r="I7" s="141">
        <v>23.016956459261387</v>
      </c>
      <c r="J7" s="186">
        <f>D7-F7</f>
        <v>1</v>
      </c>
      <c r="K7" s="179">
        <f t="shared" si="0"/>
        <v>1.6097875080489377E-2</v>
      </c>
      <c r="L7" s="143">
        <f>D7-H7</f>
        <v>-194</v>
      </c>
      <c r="M7" s="141">
        <f t="shared" si="1"/>
        <v>-3.0279381926018414</v>
      </c>
      <c r="N7" s="139"/>
      <c r="O7" s="139"/>
      <c r="P7" s="139"/>
    </row>
    <row r="8" spans="2:16" ht="32.25" customHeight="1">
      <c r="B8" s="304" t="s">
        <v>4</v>
      </c>
      <c r="C8" s="305"/>
      <c r="D8" s="254">
        <v>57</v>
      </c>
      <c r="E8" s="257">
        <v>0.20603650822338695</v>
      </c>
      <c r="F8" s="254">
        <v>56</v>
      </c>
      <c r="G8" s="175">
        <v>0.20527106777610793</v>
      </c>
      <c r="H8" s="143">
        <v>48</v>
      </c>
      <c r="I8" s="141">
        <v>0.17243856875987928</v>
      </c>
      <c r="J8" s="186">
        <f t="shared" ref="J8:J14" si="2">D8-F8</f>
        <v>1</v>
      </c>
      <c r="K8" s="179">
        <f t="shared" si="0"/>
        <v>1.7857142857142856</v>
      </c>
      <c r="L8" s="143">
        <f t="shared" ref="L8:L14" si="3">D8-H8</f>
        <v>9</v>
      </c>
      <c r="M8" s="141">
        <f t="shared" si="1"/>
        <v>18.75</v>
      </c>
      <c r="N8" s="139"/>
      <c r="O8" s="139"/>
      <c r="P8" s="139"/>
    </row>
    <row r="9" spans="2:16" ht="32.25" customHeight="1">
      <c r="B9" s="304" t="s">
        <v>5</v>
      </c>
      <c r="C9" s="305"/>
      <c r="D9" s="254">
        <v>3525</v>
      </c>
      <c r="E9" s="257">
        <v>12.741731429604192</v>
      </c>
      <c r="F9" s="254">
        <v>3449</v>
      </c>
      <c r="G9" s="175">
        <v>12.642498442139219</v>
      </c>
      <c r="H9" s="143">
        <v>3578</v>
      </c>
      <c r="I9" s="141">
        <v>12.853858312976001</v>
      </c>
      <c r="J9" s="186">
        <f t="shared" si="2"/>
        <v>76</v>
      </c>
      <c r="K9" s="179">
        <f t="shared" si="0"/>
        <v>2.2035372571759932</v>
      </c>
      <c r="L9" s="143">
        <f t="shared" si="3"/>
        <v>-53</v>
      </c>
      <c r="M9" s="141">
        <f t="shared" si="1"/>
        <v>-1.4812744550027948</v>
      </c>
      <c r="N9" s="139"/>
      <c r="O9" s="139"/>
      <c r="P9" s="139"/>
    </row>
    <row r="10" spans="2:16" ht="32.25" customHeight="1">
      <c r="B10" s="304" t="s">
        <v>180</v>
      </c>
      <c r="C10" s="305"/>
      <c r="D10" s="254">
        <v>775</v>
      </c>
      <c r="E10" s="257">
        <v>2.8013735767214896</v>
      </c>
      <c r="F10" s="254">
        <v>780</v>
      </c>
      <c r="G10" s="175">
        <v>2.8591327297386457</v>
      </c>
      <c r="H10" s="143">
        <v>833</v>
      </c>
      <c r="I10" s="141">
        <v>2.9925276620204051</v>
      </c>
      <c r="J10" s="186">
        <f t="shared" si="2"/>
        <v>-5</v>
      </c>
      <c r="K10" s="179">
        <f t="shared" si="0"/>
        <v>-0.64102564102564097</v>
      </c>
      <c r="L10" s="143">
        <f t="shared" si="3"/>
        <v>-58</v>
      </c>
      <c r="M10" s="141">
        <f t="shared" si="1"/>
        <v>-6.9627851140456176</v>
      </c>
      <c r="N10" s="139"/>
      <c r="O10" s="139"/>
      <c r="P10" s="139"/>
    </row>
    <row r="11" spans="2:16" ht="32.25" customHeight="1">
      <c r="B11" s="306" t="s">
        <v>181</v>
      </c>
      <c r="C11" s="307"/>
      <c r="D11" s="254">
        <v>3785</v>
      </c>
      <c r="E11" s="257">
        <v>13.681547081149468</v>
      </c>
      <c r="F11" s="254">
        <v>3581</v>
      </c>
      <c r="G11" s="175">
        <v>13.126351673325759</v>
      </c>
      <c r="H11" s="143">
        <v>3664</v>
      </c>
      <c r="I11" s="141">
        <v>13.162810748670786</v>
      </c>
      <c r="J11" s="186">
        <f t="shared" si="2"/>
        <v>204</v>
      </c>
      <c r="K11" s="179">
        <f t="shared" si="0"/>
        <v>5.6967327562133487</v>
      </c>
      <c r="L11" s="143">
        <f t="shared" si="3"/>
        <v>121</v>
      </c>
      <c r="M11" s="141">
        <f t="shared" si="1"/>
        <v>3.302401746724891</v>
      </c>
      <c r="N11" s="139"/>
      <c r="O11" s="139"/>
      <c r="P11" s="139"/>
    </row>
    <row r="12" spans="2:16" ht="32.25" customHeight="1">
      <c r="B12" s="304" t="s">
        <v>206</v>
      </c>
      <c r="C12" s="305"/>
      <c r="D12" s="254">
        <v>95</v>
      </c>
      <c r="E12" s="257">
        <v>0.34339418037231156</v>
      </c>
      <c r="F12" s="254">
        <v>118</v>
      </c>
      <c r="G12" s="175">
        <v>0.43253546424251316</v>
      </c>
      <c r="H12" s="143">
        <v>85</v>
      </c>
      <c r="I12" s="141">
        <v>0.30535996551228622</v>
      </c>
      <c r="J12" s="186">
        <f t="shared" si="2"/>
        <v>-23</v>
      </c>
      <c r="K12" s="179">
        <f t="shared" si="0"/>
        <v>-19.491525423728813</v>
      </c>
      <c r="L12" s="143">
        <f t="shared" si="3"/>
        <v>10</v>
      </c>
      <c r="M12" s="141">
        <f t="shared" si="1"/>
        <v>11.76470588235294</v>
      </c>
      <c r="N12" s="139"/>
      <c r="O12" s="139"/>
      <c r="P12" s="139"/>
    </row>
    <row r="13" spans="2:16" ht="32.25" customHeight="1">
      <c r="B13" s="304" t="s">
        <v>6</v>
      </c>
      <c r="C13" s="305"/>
      <c r="D13" s="254">
        <v>363</v>
      </c>
      <c r="E13" s="257">
        <v>1.312127236580517</v>
      </c>
      <c r="F13" s="254">
        <v>359</v>
      </c>
      <c r="G13" s="175">
        <v>1.3159341666361204</v>
      </c>
      <c r="H13" s="143">
        <v>369</v>
      </c>
      <c r="I13" s="141">
        <v>1.3256214973415721</v>
      </c>
      <c r="J13" s="186">
        <f t="shared" si="2"/>
        <v>4</v>
      </c>
      <c r="K13" s="179">
        <f t="shared" si="0"/>
        <v>1.1142061281337048</v>
      </c>
      <c r="L13" s="143">
        <f t="shared" si="3"/>
        <v>-6</v>
      </c>
      <c r="M13" s="141">
        <f t="shared" si="1"/>
        <v>-1.6260162601626018</v>
      </c>
      <c r="N13" s="139"/>
      <c r="O13" s="139"/>
      <c r="P13" s="139"/>
    </row>
    <row r="14" spans="2:16" ht="32.25" customHeight="1">
      <c r="B14" s="308" t="s">
        <v>182</v>
      </c>
      <c r="C14" s="309"/>
      <c r="D14" s="255">
        <v>647</v>
      </c>
      <c r="E14" s="258">
        <v>2.3386951021145852</v>
      </c>
      <c r="F14" s="255">
        <v>564</v>
      </c>
      <c r="G14" s="184">
        <v>2.0673728968879441</v>
      </c>
      <c r="H14" s="142">
        <v>572</v>
      </c>
      <c r="I14" s="268">
        <v>2.0548929443885617</v>
      </c>
      <c r="J14" s="186">
        <f t="shared" si="2"/>
        <v>83</v>
      </c>
      <c r="K14" s="179">
        <f t="shared" si="0"/>
        <v>14.716312056737587</v>
      </c>
      <c r="L14" s="143">
        <f t="shared" si="3"/>
        <v>75</v>
      </c>
      <c r="M14" s="141">
        <f t="shared" si="1"/>
        <v>13.111888111888112</v>
      </c>
      <c r="N14" s="139"/>
      <c r="O14" s="139"/>
      <c r="P14" s="139"/>
    </row>
    <row r="15" spans="2:16" ht="32.25" customHeight="1" thickBot="1">
      <c r="B15" s="316" t="s">
        <v>183</v>
      </c>
      <c r="C15" s="317"/>
      <c r="D15" s="256">
        <v>12205</v>
      </c>
      <c r="E15" s="259">
        <v>44.11711548888487</v>
      </c>
      <c r="F15" s="256">
        <v>12162</v>
      </c>
      <c r="G15" s="185">
        <v>44.58047725523258</v>
      </c>
      <c r="H15" s="144">
        <v>12280</v>
      </c>
      <c r="I15" s="269">
        <v>44.115533841069123</v>
      </c>
      <c r="J15" s="186">
        <f>D15-F15</f>
        <v>43</v>
      </c>
      <c r="K15" s="179">
        <f>J15/F15*100</f>
        <v>0.35356026969248477</v>
      </c>
      <c r="L15" s="144">
        <f>D15-H15</f>
        <v>-75</v>
      </c>
      <c r="M15" s="269">
        <f>L15/H15*100</f>
        <v>-0.61074918566775249</v>
      </c>
      <c r="N15" s="139"/>
      <c r="O15" s="139"/>
      <c r="P15" s="139"/>
    </row>
    <row r="16" spans="2:16">
      <c r="B16" s="132"/>
      <c r="C16" s="132"/>
      <c r="D16" s="177"/>
      <c r="E16" s="178"/>
      <c r="F16" s="177"/>
      <c r="G16" s="178"/>
      <c r="H16" s="177"/>
      <c r="I16" s="178"/>
      <c r="J16" s="177"/>
      <c r="K16" s="177"/>
      <c r="L16" s="177"/>
      <c r="M16" s="146"/>
      <c r="N16" s="139"/>
      <c r="O16" s="139"/>
      <c r="P16" s="139"/>
    </row>
    <row r="17" spans="2:16" ht="17.25">
      <c r="B17" s="132"/>
      <c r="C17" s="147" t="s">
        <v>223</v>
      </c>
      <c r="F17" s="132"/>
      <c r="G17" s="132"/>
      <c r="H17" s="132"/>
      <c r="I17" s="132"/>
      <c r="J17" s="132"/>
      <c r="K17" s="132"/>
      <c r="L17" s="132"/>
      <c r="N17" s="139"/>
      <c r="O17" s="139"/>
      <c r="P17" s="139"/>
    </row>
    <row r="18" spans="2:16" ht="17.25">
      <c r="B18" s="132"/>
      <c r="C18" s="148" t="s">
        <v>9</v>
      </c>
      <c r="F18" s="132"/>
      <c r="G18" s="132"/>
      <c r="H18" s="132"/>
      <c r="I18" s="132"/>
      <c r="J18" s="132"/>
      <c r="K18" s="132"/>
      <c r="L18" s="132"/>
      <c r="N18" s="139"/>
      <c r="O18" s="139"/>
      <c r="P18" s="139"/>
    </row>
    <row r="19" spans="2:16" ht="17.25">
      <c r="B19" s="132"/>
      <c r="C19" s="19" t="s">
        <v>231</v>
      </c>
      <c r="F19" s="132"/>
      <c r="G19" s="132"/>
      <c r="H19" s="132"/>
      <c r="I19" s="132"/>
      <c r="J19" s="132"/>
      <c r="K19" s="132"/>
      <c r="L19" s="132"/>
      <c r="N19" s="139"/>
      <c r="O19" s="139"/>
      <c r="P19" s="139"/>
    </row>
    <row r="20" spans="2:16" ht="17.25">
      <c r="B20" s="132"/>
      <c r="C20" s="19" t="s">
        <v>232</v>
      </c>
      <c r="F20" s="132"/>
      <c r="G20" s="132"/>
      <c r="H20" s="132"/>
      <c r="I20" s="132"/>
      <c r="J20" s="132"/>
      <c r="K20" s="132"/>
      <c r="L20" s="132"/>
      <c r="N20" s="139"/>
      <c r="O20" s="139"/>
      <c r="P20" s="139"/>
    </row>
    <row r="21" spans="2:16" ht="12" customHeight="1">
      <c r="B21" s="132"/>
      <c r="C21" s="148"/>
      <c r="F21" s="132"/>
      <c r="G21" s="132"/>
      <c r="H21" s="132"/>
      <c r="I21" s="132"/>
      <c r="J21" s="132"/>
      <c r="K21" s="132"/>
      <c r="L21" s="132"/>
      <c r="N21" s="139"/>
      <c r="O21" s="139"/>
      <c r="P21" s="139"/>
    </row>
    <row r="22" spans="2:16" ht="19.899999999999999" customHeight="1">
      <c r="B22" s="132"/>
      <c r="C22" s="322" t="str">
        <f>C1</f>
        <v>令和２年における死傷災害発生状況（死亡災害及び休業4日以上の死傷災害）</v>
      </c>
      <c r="D22" s="322"/>
      <c r="E22" s="322"/>
      <c r="F22" s="322"/>
      <c r="G22" s="322"/>
      <c r="H22" s="322"/>
      <c r="I22" s="322"/>
      <c r="J22" s="322"/>
      <c r="K22" s="322"/>
      <c r="L22" s="322"/>
      <c r="M22" s="134" t="s">
        <v>211</v>
      </c>
      <c r="N22" s="139"/>
      <c r="O22" s="139"/>
      <c r="P22" s="139"/>
    </row>
    <row r="23" spans="2:16" ht="10.5" customHeight="1">
      <c r="B23" s="132"/>
      <c r="C23" s="160"/>
      <c r="D23" s="160"/>
      <c r="E23" s="160"/>
      <c r="F23" s="160"/>
      <c r="G23" s="160"/>
      <c r="H23" s="160"/>
      <c r="I23" s="160"/>
      <c r="J23" s="160"/>
      <c r="K23" s="134"/>
      <c r="L23" s="160"/>
      <c r="M23" s="160"/>
      <c r="N23" s="139"/>
      <c r="O23" s="139"/>
      <c r="P23" s="139"/>
    </row>
    <row r="24" spans="2:16" ht="19.899999999999999" customHeight="1" thickBot="1">
      <c r="B24" s="132"/>
      <c r="C24" s="132"/>
      <c r="F24" s="132"/>
      <c r="G24" s="132"/>
      <c r="H24" s="132"/>
      <c r="I24" s="132"/>
      <c r="J24" s="132"/>
      <c r="K24" s="132"/>
      <c r="L24" s="132"/>
      <c r="M24" s="129" t="str">
        <f>M3</f>
        <v>（令和２年５月７日現在）</v>
      </c>
      <c r="N24" s="139"/>
      <c r="O24" s="139"/>
      <c r="P24" s="139"/>
    </row>
    <row r="25" spans="2:16" ht="30" customHeight="1">
      <c r="B25" s="135"/>
      <c r="C25" s="136"/>
      <c r="D25" s="320" t="str">
        <f>D4</f>
        <v>　　令和２年(1月～4月)</v>
      </c>
      <c r="E25" s="321"/>
      <c r="F25" s="320" t="str">
        <f>F4</f>
        <v>平成31年(1月～4月)</v>
      </c>
      <c r="G25" s="321"/>
      <c r="H25" s="320" t="str">
        <f>H4</f>
        <v>平成29年(1月～4月)</v>
      </c>
      <c r="I25" s="321"/>
      <c r="J25" s="150" t="str">
        <f>J4</f>
        <v>　　　対31年比較</v>
      </c>
      <c r="K25" s="225"/>
      <c r="L25" s="224" t="str">
        <f>L4</f>
        <v>　　 　対29年比較</v>
      </c>
      <c r="M25" s="227"/>
      <c r="N25" s="139"/>
      <c r="O25" s="139"/>
      <c r="P25" s="139"/>
    </row>
    <row r="26" spans="2:16" ht="30" customHeight="1" thickBot="1">
      <c r="B26" s="137"/>
      <c r="C26" s="151" t="s">
        <v>0</v>
      </c>
      <c r="D26" s="199" t="s">
        <v>175</v>
      </c>
      <c r="E26" s="200" t="s">
        <v>176</v>
      </c>
      <c r="F26" s="199" t="s">
        <v>175</v>
      </c>
      <c r="G26" s="200" t="s">
        <v>176</v>
      </c>
      <c r="H26" s="199" t="s">
        <v>175</v>
      </c>
      <c r="I26" s="200" t="s">
        <v>176</v>
      </c>
      <c r="J26" s="199" t="s">
        <v>1</v>
      </c>
      <c r="K26" s="201" t="s">
        <v>2</v>
      </c>
      <c r="L26" s="196" t="s">
        <v>1</v>
      </c>
      <c r="M26" s="198" t="s">
        <v>2</v>
      </c>
      <c r="N26" s="139"/>
      <c r="O26" s="139"/>
      <c r="P26" s="139"/>
    </row>
    <row r="27" spans="2:16" ht="32.25" customHeight="1">
      <c r="B27" s="318" t="s">
        <v>184</v>
      </c>
      <c r="C27" s="319"/>
      <c r="D27" s="152">
        <v>12205</v>
      </c>
      <c r="E27" s="257">
        <v>100</v>
      </c>
      <c r="F27" s="152">
        <v>12162</v>
      </c>
      <c r="G27" s="175">
        <v>100</v>
      </c>
      <c r="H27" s="152">
        <v>12280</v>
      </c>
      <c r="I27" s="141">
        <v>100</v>
      </c>
      <c r="J27" s="152">
        <f>D27-F27</f>
        <v>43</v>
      </c>
      <c r="K27" s="271">
        <f t="shared" ref="K27:K38" si="4">J27/F27*100</f>
        <v>0.35356026969248477</v>
      </c>
      <c r="L27" s="140">
        <f t="shared" ref="L27:L38" si="5">D27-H27</f>
        <v>-75</v>
      </c>
      <c r="M27" s="271">
        <f t="shared" ref="M27:M38" si="6">L27/H27*100</f>
        <v>-0.61074918566775249</v>
      </c>
      <c r="N27" s="189"/>
      <c r="O27" s="139"/>
      <c r="P27" s="139"/>
    </row>
    <row r="28" spans="2:16" ht="32.25" customHeight="1">
      <c r="B28" s="300" t="s">
        <v>10</v>
      </c>
      <c r="C28" s="301"/>
      <c r="D28" s="153">
        <v>4090</v>
      </c>
      <c r="E28" s="257">
        <v>33.510856206472752</v>
      </c>
      <c r="F28" s="153">
        <v>4215</v>
      </c>
      <c r="G28" s="175">
        <v>34.65712876171682</v>
      </c>
      <c r="H28" s="153">
        <v>4116</v>
      </c>
      <c r="I28" s="141">
        <v>33.517915309446252</v>
      </c>
      <c r="J28" s="142">
        <f t="shared" ref="J28:J38" si="7">D28-F28</f>
        <v>-125</v>
      </c>
      <c r="K28" s="141">
        <f t="shared" si="4"/>
        <v>-2.9655990510083039</v>
      </c>
      <c r="L28" s="143">
        <f t="shared" si="5"/>
        <v>-26</v>
      </c>
      <c r="M28" s="141">
        <f t="shared" si="6"/>
        <v>-0.63168124392614189</v>
      </c>
      <c r="N28" s="139"/>
      <c r="O28" s="139"/>
      <c r="P28" s="139"/>
    </row>
    <row r="29" spans="2:16" ht="32.25" customHeight="1">
      <c r="B29" s="314" t="s">
        <v>185</v>
      </c>
      <c r="C29" s="315"/>
      <c r="D29" s="154">
        <v>3097</v>
      </c>
      <c r="E29" s="257" t="s">
        <v>229</v>
      </c>
      <c r="F29" s="154">
        <v>3166</v>
      </c>
      <c r="G29" s="179" t="s">
        <v>229</v>
      </c>
      <c r="H29" s="154">
        <v>3159</v>
      </c>
      <c r="I29" s="141" t="s">
        <v>229</v>
      </c>
      <c r="J29" s="142">
        <f t="shared" si="7"/>
        <v>-69</v>
      </c>
      <c r="K29" s="141">
        <f t="shared" si="4"/>
        <v>-2.1794061907770059</v>
      </c>
      <c r="L29" s="143">
        <f t="shared" si="5"/>
        <v>-62</v>
      </c>
      <c r="M29" s="141">
        <f t="shared" si="6"/>
        <v>-1.9626464070908516</v>
      </c>
      <c r="N29" s="139"/>
      <c r="O29" s="139"/>
      <c r="P29" s="139"/>
    </row>
    <row r="30" spans="2:16" ht="32.25" customHeight="1">
      <c r="B30" s="300" t="s">
        <v>11</v>
      </c>
      <c r="C30" s="301"/>
      <c r="D30" s="142">
        <v>239</v>
      </c>
      <c r="E30" s="257">
        <v>1.958213846784105</v>
      </c>
      <c r="F30" s="142">
        <v>247</v>
      </c>
      <c r="G30" s="175">
        <v>2.0309159677684594</v>
      </c>
      <c r="H30" s="142">
        <v>324</v>
      </c>
      <c r="I30" s="141">
        <v>2.6384364820846904</v>
      </c>
      <c r="J30" s="142">
        <f t="shared" si="7"/>
        <v>-8</v>
      </c>
      <c r="K30" s="141">
        <f t="shared" si="4"/>
        <v>-3.2388663967611335</v>
      </c>
      <c r="L30" s="143">
        <f t="shared" si="5"/>
        <v>-85</v>
      </c>
      <c r="M30" s="141">
        <f t="shared" si="6"/>
        <v>-26.234567901234566</v>
      </c>
    </row>
    <row r="31" spans="2:16" ht="32.25" customHeight="1">
      <c r="B31" s="300" t="s">
        <v>12</v>
      </c>
      <c r="C31" s="301"/>
      <c r="D31" s="143">
        <v>601</v>
      </c>
      <c r="E31" s="257">
        <v>4.9242113887750918</v>
      </c>
      <c r="F31" s="143">
        <v>624</v>
      </c>
      <c r="G31" s="175">
        <v>5.1307350764676869</v>
      </c>
      <c r="H31" s="143">
        <v>708</v>
      </c>
      <c r="I31" s="141">
        <v>5.765472312703583</v>
      </c>
      <c r="J31" s="142">
        <f t="shared" si="7"/>
        <v>-23</v>
      </c>
      <c r="K31" s="141">
        <f t="shared" si="4"/>
        <v>-3.6858974358974361</v>
      </c>
      <c r="L31" s="143">
        <f t="shared" si="5"/>
        <v>-107</v>
      </c>
      <c r="M31" s="141">
        <f t="shared" si="6"/>
        <v>-15.112994350282486</v>
      </c>
    </row>
    <row r="32" spans="2:16" ht="32.25" customHeight="1">
      <c r="B32" s="300" t="s">
        <v>186</v>
      </c>
      <c r="C32" s="301"/>
      <c r="D32" s="143">
        <v>2526</v>
      </c>
      <c r="E32" s="257">
        <v>20.696435886931585</v>
      </c>
      <c r="F32" s="143">
        <v>2304</v>
      </c>
      <c r="G32" s="175">
        <v>18.944252590034534</v>
      </c>
      <c r="H32" s="143">
        <v>2294</v>
      </c>
      <c r="I32" s="141">
        <v>18.680781758957654</v>
      </c>
      <c r="J32" s="142">
        <f t="shared" si="7"/>
        <v>222</v>
      </c>
      <c r="K32" s="141">
        <f t="shared" si="4"/>
        <v>9.6354166666666679</v>
      </c>
      <c r="L32" s="143">
        <f t="shared" si="5"/>
        <v>232</v>
      </c>
      <c r="M32" s="141">
        <f t="shared" si="6"/>
        <v>10.113339145597209</v>
      </c>
    </row>
    <row r="33" spans="2:13" ht="32.25" customHeight="1">
      <c r="B33" s="314" t="s">
        <v>187</v>
      </c>
      <c r="C33" s="315"/>
      <c r="D33" s="155">
        <v>1881</v>
      </c>
      <c r="E33" s="257" t="s">
        <v>229</v>
      </c>
      <c r="F33" s="155">
        <v>1730</v>
      </c>
      <c r="G33" s="179" t="s">
        <v>229</v>
      </c>
      <c r="H33" s="155">
        <v>1659</v>
      </c>
      <c r="I33" s="141" t="s">
        <v>229</v>
      </c>
      <c r="J33" s="142">
        <f t="shared" si="7"/>
        <v>151</v>
      </c>
      <c r="K33" s="141">
        <f t="shared" si="4"/>
        <v>8.7283236994219653</v>
      </c>
      <c r="L33" s="155">
        <f t="shared" si="5"/>
        <v>222</v>
      </c>
      <c r="M33" s="141">
        <f t="shared" si="6"/>
        <v>13.381555153707053</v>
      </c>
    </row>
    <row r="34" spans="2:13" ht="32.25" customHeight="1">
      <c r="B34" s="300" t="s">
        <v>13</v>
      </c>
      <c r="C34" s="301"/>
      <c r="D34" s="155">
        <v>1746</v>
      </c>
      <c r="E34" s="257">
        <v>14.305612453912332</v>
      </c>
      <c r="F34" s="155">
        <v>1808</v>
      </c>
      <c r="G34" s="175">
        <v>14.865975990790989</v>
      </c>
      <c r="H34" s="155">
        <v>1812</v>
      </c>
      <c r="I34" s="141">
        <v>14.755700325732898</v>
      </c>
      <c r="J34" s="142">
        <f t="shared" si="7"/>
        <v>-62</v>
      </c>
      <c r="K34" s="141">
        <f t="shared" si="4"/>
        <v>-3.4292035398230087</v>
      </c>
      <c r="L34" s="155">
        <f t="shared" si="5"/>
        <v>-66</v>
      </c>
      <c r="M34" s="141">
        <f t="shared" si="6"/>
        <v>-3.6423841059602649</v>
      </c>
    </row>
    <row r="35" spans="2:13" ht="32.25" customHeight="1">
      <c r="B35" s="314" t="s">
        <v>188</v>
      </c>
      <c r="C35" s="315"/>
      <c r="D35" s="155">
        <v>998</v>
      </c>
      <c r="E35" s="257" t="s">
        <v>229</v>
      </c>
      <c r="F35" s="155">
        <v>959</v>
      </c>
      <c r="G35" s="179" t="s">
        <v>229</v>
      </c>
      <c r="H35" s="155">
        <v>959</v>
      </c>
      <c r="I35" s="141" t="s">
        <v>229</v>
      </c>
      <c r="J35" s="142">
        <f t="shared" si="7"/>
        <v>39</v>
      </c>
      <c r="K35" s="141">
        <f t="shared" si="4"/>
        <v>4.0667361835245046</v>
      </c>
      <c r="L35" s="155">
        <f t="shared" si="5"/>
        <v>39</v>
      </c>
      <c r="M35" s="141">
        <f t="shared" si="6"/>
        <v>4.0667361835245046</v>
      </c>
    </row>
    <row r="36" spans="2:13" ht="32.25" customHeight="1">
      <c r="B36" s="300" t="s">
        <v>14</v>
      </c>
      <c r="C36" s="301"/>
      <c r="D36" s="155">
        <v>1465</v>
      </c>
      <c r="E36" s="257">
        <v>12.003277345350266</v>
      </c>
      <c r="F36" s="155">
        <v>1444</v>
      </c>
      <c r="G36" s="175">
        <v>11.873047196184839</v>
      </c>
      <c r="H36" s="155">
        <v>1412</v>
      </c>
      <c r="I36" s="268">
        <v>11.498371335504887</v>
      </c>
      <c r="J36" s="142">
        <f t="shared" si="7"/>
        <v>21</v>
      </c>
      <c r="K36" s="141">
        <f t="shared" si="4"/>
        <v>1.4542936288088644</v>
      </c>
      <c r="L36" s="155">
        <f t="shared" si="5"/>
        <v>53</v>
      </c>
      <c r="M36" s="141">
        <f t="shared" si="6"/>
        <v>3.7535410764872523</v>
      </c>
    </row>
    <row r="37" spans="2:13" ht="32.25" customHeight="1">
      <c r="B37" s="300" t="s">
        <v>189</v>
      </c>
      <c r="C37" s="301"/>
      <c r="D37" s="155">
        <v>381</v>
      </c>
      <c r="E37" s="257">
        <v>3.1216714461286359</v>
      </c>
      <c r="F37" s="155">
        <v>383</v>
      </c>
      <c r="G37" s="175">
        <v>3.1491530998191091</v>
      </c>
      <c r="H37" s="155">
        <v>405</v>
      </c>
      <c r="I37" s="268">
        <v>3.2980456026058631</v>
      </c>
      <c r="J37" s="142">
        <f t="shared" si="7"/>
        <v>-2</v>
      </c>
      <c r="K37" s="141">
        <f t="shared" si="4"/>
        <v>-0.52219321148825071</v>
      </c>
      <c r="L37" s="155">
        <f t="shared" si="5"/>
        <v>-24</v>
      </c>
      <c r="M37" s="141">
        <f t="shared" si="6"/>
        <v>-5.9259259259259265</v>
      </c>
    </row>
    <row r="38" spans="2:13" ht="32.25" customHeight="1" thickBot="1">
      <c r="B38" s="312" t="s">
        <v>7</v>
      </c>
      <c r="C38" s="313"/>
      <c r="D38" s="156">
        <v>1157</v>
      </c>
      <c r="E38" s="257">
        <v>9.4797214256452271</v>
      </c>
      <c r="F38" s="156">
        <v>1137</v>
      </c>
      <c r="G38" s="175">
        <v>9.3487913172175627</v>
      </c>
      <c r="H38" s="156">
        <v>1209</v>
      </c>
      <c r="I38" s="268">
        <v>9.8452768729641686</v>
      </c>
      <c r="J38" s="156">
        <f t="shared" si="7"/>
        <v>20</v>
      </c>
      <c r="K38" s="269">
        <f t="shared" si="4"/>
        <v>1.759014951627089</v>
      </c>
      <c r="L38" s="156">
        <f t="shared" si="5"/>
        <v>-52</v>
      </c>
      <c r="M38" s="269">
        <f t="shared" si="6"/>
        <v>-4.3010752688172049</v>
      </c>
    </row>
    <row r="39" spans="2:13" ht="29.45" customHeight="1">
      <c r="C39" s="147" t="s">
        <v>223</v>
      </c>
      <c r="E39" s="177"/>
      <c r="G39" s="145"/>
      <c r="I39" s="145"/>
      <c r="K39" s="139"/>
      <c r="M39" s="145"/>
    </row>
    <row r="40" spans="2:13" ht="17.45" customHeight="1">
      <c r="C40" s="148" t="s">
        <v>9</v>
      </c>
    </row>
    <row r="41" spans="2:13" ht="17.45" customHeight="1">
      <c r="C41" s="157" t="s">
        <v>201</v>
      </c>
    </row>
    <row r="42" spans="2:13" ht="17.25">
      <c r="C42" s="148"/>
    </row>
    <row r="43" spans="2:13" ht="17.25">
      <c r="C43" s="158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C1:L1"/>
    <mergeCell ref="C22:L22"/>
    <mergeCell ref="D4:E4"/>
    <mergeCell ref="F4:G4"/>
    <mergeCell ref="D25:E25"/>
    <mergeCell ref="F25:G25"/>
    <mergeCell ref="B38:C38"/>
    <mergeCell ref="B31:C31"/>
    <mergeCell ref="B32:C32"/>
    <mergeCell ref="B33:C33"/>
    <mergeCell ref="B34:C34"/>
    <mergeCell ref="B37:C37"/>
    <mergeCell ref="B35:C35"/>
    <mergeCell ref="B36:C36"/>
    <mergeCell ref="B30:C30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15:C15"/>
    <mergeCell ref="B27:C27"/>
    <mergeCell ref="B28:C28"/>
    <mergeCell ref="B29:C29"/>
    <mergeCell ref="H25:I25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1" min="1" max="12" man="1"/>
  </rowBreaks>
  <ignoredErrors>
    <ignoredError sqref="L6:L15 L27:L38" formula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zoomScale="85" zoomScaleNormal="85" workbookViewId="0">
      <selection activeCell="S29" sqref="S29"/>
    </sheetView>
  </sheetViews>
  <sheetFormatPr defaultRowHeight="14.25"/>
  <cols>
    <col min="1" max="1" width="2.75" style="92" customWidth="1"/>
    <col min="2" max="2" width="13.25" style="92" customWidth="1"/>
    <col min="3" max="3" width="7.375" style="92" customWidth="1"/>
    <col min="4" max="4" width="5.75" style="92" customWidth="1"/>
    <col min="5" max="7" width="4.875" style="92" customWidth="1"/>
    <col min="8" max="8" width="5.125" style="92" customWidth="1"/>
    <col min="9" max="9" width="5.75" style="92" customWidth="1"/>
    <col min="10" max="20" width="4.875" style="92" customWidth="1"/>
    <col min="21" max="21" width="5.75" style="92" customWidth="1"/>
    <col min="22" max="22" width="4.875" style="92" customWidth="1"/>
    <col min="23" max="23" width="5.25" style="92" customWidth="1"/>
    <col min="24" max="24" width="7" style="92" customWidth="1"/>
    <col min="25" max="25" width="9.75" style="92" bestFit="1" customWidth="1"/>
    <col min="26" max="26" width="9.125" style="92" bestFit="1" customWidth="1"/>
    <col min="27" max="16384" width="9" style="92"/>
  </cols>
  <sheetData>
    <row r="1" spans="1:26" ht="18.75">
      <c r="B1" s="283" t="s">
        <v>281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26" t="str">
        <f>'死傷災害（業種別）'!M3</f>
        <v>（令和２年５月７日現在）</v>
      </c>
    </row>
    <row r="3" spans="1:26" ht="136.5">
      <c r="A3" s="93"/>
      <c r="B3" s="94"/>
      <c r="C3" s="71" t="s">
        <v>155</v>
      </c>
      <c r="D3" s="71" t="s">
        <v>156</v>
      </c>
      <c r="E3" s="71" t="s">
        <v>157</v>
      </c>
      <c r="F3" s="71" t="s">
        <v>158</v>
      </c>
      <c r="G3" s="71" t="s">
        <v>159</v>
      </c>
      <c r="H3" s="71" t="s">
        <v>160</v>
      </c>
      <c r="I3" s="71" t="s">
        <v>243</v>
      </c>
      <c r="J3" s="71" t="s">
        <v>161</v>
      </c>
      <c r="K3" s="71" t="s">
        <v>162</v>
      </c>
      <c r="L3" s="71" t="s">
        <v>163</v>
      </c>
      <c r="M3" s="71" t="s">
        <v>164</v>
      </c>
      <c r="N3" s="71" t="s">
        <v>165</v>
      </c>
      <c r="O3" s="71" t="s">
        <v>166</v>
      </c>
      <c r="P3" s="71" t="s">
        <v>167</v>
      </c>
      <c r="Q3" s="71" t="s">
        <v>168</v>
      </c>
      <c r="R3" s="71" t="s">
        <v>169</v>
      </c>
      <c r="S3" s="71" t="s">
        <v>170</v>
      </c>
      <c r="T3" s="71" t="s">
        <v>171</v>
      </c>
      <c r="U3" s="123" t="s">
        <v>244</v>
      </c>
      <c r="V3" s="71" t="s">
        <v>7</v>
      </c>
      <c r="W3" s="71" t="s">
        <v>172</v>
      </c>
      <c r="X3" s="72" t="s">
        <v>58</v>
      </c>
    </row>
    <row r="4" spans="1:26" ht="32.25" customHeight="1">
      <c r="A4" s="73" t="s">
        <v>173</v>
      </c>
      <c r="B4" s="74"/>
      <c r="C4" s="75">
        <v>4984</v>
      </c>
      <c r="D4" s="75">
        <v>7221</v>
      </c>
      <c r="E4" s="75">
        <v>1400</v>
      </c>
      <c r="F4" s="75">
        <v>1374</v>
      </c>
      <c r="G4" s="75">
        <v>494</v>
      </c>
      <c r="H4" s="75">
        <v>1242</v>
      </c>
      <c r="I4" s="75">
        <v>3326</v>
      </c>
      <c r="J4" s="75">
        <v>1729</v>
      </c>
      <c r="K4" s="75">
        <v>56</v>
      </c>
      <c r="L4" s="75">
        <v>5</v>
      </c>
      <c r="M4" s="75">
        <v>434</v>
      </c>
      <c r="N4" s="75">
        <v>93</v>
      </c>
      <c r="O4" s="75">
        <v>13</v>
      </c>
      <c r="P4" s="75">
        <v>14</v>
      </c>
      <c r="Q4" s="75">
        <v>11</v>
      </c>
      <c r="R4" s="75">
        <v>16</v>
      </c>
      <c r="S4" s="75">
        <v>1524</v>
      </c>
      <c r="T4" s="75">
        <v>28</v>
      </c>
      <c r="U4" s="75">
        <v>3431</v>
      </c>
      <c r="V4" s="75">
        <v>224</v>
      </c>
      <c r="W4" s="75">
        <v>46</v>
      </c>
      <c r="X4" s="76">
        <v>27665</v>
      </c>
      <c r="Y4" s="95"/>
      <c r="Z4" s="95"/>
    </row>
    <row r="5" spans="1:26" ht="32.25" customHeight="1">
      <c r="A5" s="96"/>
      <c r="B5" s="74" t="s">
        <v>3</v>
      </c>
      <c r="C5" s="75">
        <v>769</v>
      </c>
      <c r="D5" s="75">
        <v>1314</v>
      </c>
      <c r="E5" s="75">
        <v>262</v>
      </c>
      <c r="F5" s="75">
        <v>423</v>
      </c>
      <c r="G5" s="75">
        <v>127</v>
      </c>
      <c r="H5" s="75">
        <v>240</v>
      </c>
      <c r="I5" s="75">
        <v>1599</v>
      </c>
      <c r="J5" s="75">
        <v>590</v>
      </c>
      <c r="K5" s="75">
        <v>8</v>
      </c>
      <c r="L5" s="75">
        <v>1</v>
      </c>
      <c r="M5" s="75">
        <v>170</v>
      </c>
      <c r="N5" s="75">
        <v>46</v>
      </c>
      <c r="O5" s="75">
        <v>3</v>
      </c>
      <c r="P5" s="75">
        <v>5</v>
      </c>
      <c r="Q5" s="75">
        <v>2</v>
      </c>
      <c r="R5" s="75">
        <v>9</v>
      </c>
      <c r="S5" s="75">
        <v>69</v>
      </c>
      <c r="T5" s="75">
        <v>3</v>
      </c>
      <c r="U5" s="75">
        <v>545</v>
      </c>
      <c r="V5" s="75">
        <v>21</v>
      </c>
      <c r="W5" s="75">
        <v>7</v>
      </c>
      <c r="X5" s="76">
        <v>6213</v>
      </c>
      <c r="Y5" s="95"/>
      <c r="Z5" s="95"/>
    </row>
    <row r="6" spans="1:26" ht="32.25" customHeight="1">
      <c r="A6" s="96"/>
      <c r="B6" s="74" t="s">
        <v>4</v>
      </c>
      <c r="C6" s="77">
        <v>17</v>
      </c>
      <c r="D6" s="97">
        <v>9</v>
      </c>
      <c r="E6" s="97">
        <v>2</v>
      </c>
      <c r="F6" s="97">
        <v>6</v>
      </c>
      <c r="G6" s="97">
        <v>3</v>
      </c>
      <c r="H6" s="97">
        <v>4</v>
      </c>
      <c r="I6" s="97">
        <v>7</v>
      </c>
      <c r="J6" s="97">
        <v>2</v>
      </c>
      <c r="K6" s="97">
        <v>0</v>
      </c>
      <c r="L6" s="97">
        <v>0</v>
      </c>
      <c r="M6" s="97">
        <v>2</v>
      </c>
      <c r="N6" s="97">
        <v>1</v>
      </c>
      <c r="O6" s="97">
        <v>0</v>
      </c>
      <c r="P6" s="97">
        <v>0</v>
      </c>
      <c r="Q6" s="97">
        <v>0</v>
      </c>
      <c r="R6" s="97">
        <v>0</v>
      </c>
      <c r="S6" s="97">
        <v>3</v>
      </c>
      <c r="T6" s="97">
        <v>0</v>
      </c>
      <c r="U6" s="97">
        <v>1</v>
      </c>
      <c r="V6" s="97">
        <v>0</v>
      </c>
      <c r="W6" s="98">
        <v>0</v>
      </c>
      <c r="X6" s="78">
        <v>57</v>
      </c>
      <c r="Y6" s="95"/>
      <c r="Z6" s="95"/>
    </row>
    <row r="7" spans="1:26" ht="32.25" customHeight="1">
      <c r="A7" s="96"/>
      <c r="B7" s="74" t="s">
        <v>5</v>
      </c>
      <c r="C7" s="75">
        <v>1155</v>
      </c>
      <c r="D7" s="75">
        <v>439</v>
      </c>
      <c r="E7" s="75">
        <v>169</v>
      </c>
      <c r="F7" s="75">
        <v>345</v>
      </c>
      <c r="G7" s="75">
        <v>115</v>
      </c>
      <c r="H7" s="75">
        <v>197</v>
      </c>
      <c r="I7" s="75">
        <v>447</v>
      </c>
      <c r="J7" s="75">
        <v>258</v>
      </c>
      <c r="K7" s="75">
        <v>26</v>
      </c>
      <c r="L7" s="75">
        <v>1</v>
      </c>
      <c r="M7" s="75">
        <v>13</v>
      </c>
      <c r="N7" s="75">
        <v>9</v>
      </c>
      <c r="O7" s="75">
        <v>5</v>
      </c>
      <c r="P7" s="75">
        <v>2</v>
      </c>
      <c r="Q7" s="75">
        <v>3</v>
      </c>
      <c r="R7" s="75">
        <v>4</v>
      </c>
      <c r="S7" s="75">
        <v>125</v>
      </c>
      <c r="T7" s="75">
        <v>2</v>
      </c>
      <c r="U7" s="75">
        <v>202</v>
      </c>
      <c r="V7" s="75">
        <v>8</v>
      </c>
      <c r="W7" s="75">
        <v>0</v>
      </c>
      <c r="X7" s="76">
        <v>3525</v>
      </c>
      <c r="Y7" s="95"/>
      <c r="Z7" s="95"/>
    </row>
    <row r="8" spans="1:26" ht="32.25" customHeight="1">
      <c r="A8" s="96"/>
      <c r="B8" s="79" t="s">
        <v>227</v>
      </c>
      <c r="C8" s="75">
        <v>66</v>
      </c>
      <c r="D8" s="75">
        <v>235</v>
      </c>
      <c r="E8" s="75">
        <v>36</v>
      </c>
      <c r="F8" s="75">
        <v>12</v>
      </c>
      <c r="G8" s="75">
        <v>1</v>
      </c>
      <c r="H8" s="75">
        <v>22</v>
      </c>
      <c r="I8" s="75">
        <v>38</v>
      </c>
      <c r="J8" s="75">
        <v>5</v>
      </c>
      <c r="K8" s="75">
        <v>0</v>
      </c>
      <c r="L8" s="75">
        <v>0</v>
      </c>
      <c r="M8" s="75">
        <v>3</v>
      </c>
      <c r="N8" s="75">
        <v>4</v>
      </c>
      <c r="O8" s="75">
        <v>1</v>
      </c>
      <c r="P8" s="75">
        <v>0</v>
      </c>
      <c r="Q8" s="75">
        <v>0</v>
      </c>
      <c r="R8" s="75">
        <v>1</v>
      </c>
      <c r="S8" s="75">
        <v>206</v>
      </c>
      <c r="T8" s="75">
        <v>2</v>
      </c>
      <c r="U8" s="75">
        <v>119</v>
      </c>
      <c r="V8" s="75">
        <v>21</v>
      </c>
      <c r="W8" s="75">
        <v>3</v>
      </c>
      <c r="X8" s="76">
        <v>775</v>
      </c>
      <c r="Y8" s="95"/>
      <c r="Z8" s="95"/>
    </row>
    <row r="9" spans="1:26" ht="32.25" customHeight="1">
      <c r="A9" s="96"/>
      <c r="B9" s="79" t="s">
        <v>245</v>
      </c>
      <c r="C9" s="75">
        <v>1125</v>
      </c>
      <c r="D9" s="75">
        <v>696</v>
      </c>
      <c r="E9" s="75">
        <v>283</v>
      </c>
      <c r="F9" s="75">
        <v>147</v>
      </c>
      <c r="G9" s="75">
        <v>119</v>
      </c>
      <c r="H9" s="75">
        <v>194</v>
      </c>
      <c r="I9" s="75">
        <v>378</v>
      </c>
      <c r="J9" s="75">
        <v>49</v>
      </c>
      <c r="K9" s="75">
        <v>7</v>
      </c>
      <c r="L9" s="75">
        <v>0</v>
      </c>
      <c r="M9" s="75">
        <v>12</v>
      </c>
      <c r="N9" s="75">
        <v>6</v>
      </c>
      <c r="O9" s="75">
        <v>1</v>
      </c>
      <c r="P9" s="75">
        <v>1</v>
      </c>
      <c r="Q9" s="75">
        <v>0</v>
      </c>
      <c r="R9" s="75">
        <v>0</v>
      </c>
      <c r="S9" s="75">
        <v>173</v>
      </c>
      <c r="T9" s="75">
        <v>4</v>
      </c>
      <c r="U9" s="75">
        <v>574</v>
      </c>
      <c r="V9" s="75">
        <v>11</v>
      </c>
      <c r="W9" s="75">
        <v>5</v>
      </c>
      <c r="X9" s="76">
        <v>3785</v>
      </c>
      <c r="Y9" s="95"/>
      <c r="Z9" s="95"/>
    </row>
    <row r="10" spans="1:26" ht="32.25" customHeight="1">
      <c r="A10" s="96"/>
      <c r="B10" s="79" t="s">
        <v>205</v>
      </c>
      <c r="C10" s="75">
        <v>22</v>
      </c>
      <c r="D10" s="75">
        <v>13</v>
      </c>
      <c r="E10" s="75">
        <v>12</v>
      </c>
      <c r="F10" s="75">
        <v>9</v>
      </c>
      <c r="G10" s="75">
        <v>4</v>
      </c>
      <c r="H10" s="75">
        <v>5</v>
      </c>
      <c r="I10" s="75">
        <v>17</v>
      </c>
      <c r="J10" s="75">
        <v>4</v>
      </c>
      <c r="K10" s="75">
        <v>2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6</v>
      </c>
      <c r="V10" s="75">
        <v>1</v>
      </c>
      <c r="W10" s="75">
        <v>0</v>
      </c>
      <c r="X10" s="76">
        <v>95</v>
      </c>
      <c r="Y10" s="95"/>
      <c r="Z10" s="95"/>
    </row>
    <row r="11" spans="1:26" ht="32.25" customHeight="1">
      <c r="A11" s="96"/>
      <c r="B11" s="74" t="s">
        <v>6</v>
      </c>
      <c r="C11" s="75">
        <v>28</v>
      </c>
      <c r="D11" s="75">
        <v>26</v>
      </c>
      <c r="E11" s="75">
        <v>9</v>
      </c>
      <c r="F11" s="75">
        <v>65</v>
      </c>
      <c r="G11" s="75">
        <v>12</v>
      </c>
      <c r="H11" s="75">
        <v>104</v>
      </c>
      <c r="I11" s="75">
        <v>28</v>
      </c>
      <c r="J11" s="75">
        <v>62</v>
      </c>
      <c r="K11" s="75">
        <v>1</v>
      </c>
      <c r="L11" s="75">
        <v>0</v>
      </c>
      <c r="M11" s="75">
        <v>1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9</v>
      </c>
      <c r="T11" s="75">
        <v>0</v>
      </c>
      <c r="U11" s="75">
        <v>16</v>
      </c>
      <c r="V11" s="75">
        <v>1</v>
      </c>
      <c r="W11" s="75">
        <v>1</v>
      </c>
      <c r="X11" s="76">
        <v>363</v>
      </c>
      <c r="Y11" s="95"/>
      <c r="Z11" s="95"/>
    </row>
    <row r="12" spans="1:26" ht="32.25" customHeight="1">
      <c r="A12" s="102"/>
      <c r="B12" s="105" t="s">
        <v>246</v>
      </c>
      <c r="C12" s="103">
        <v>158</v>
      </c>
      <c r="D12" s="103">
        <v>107</v>
      </c>
      <c r="E12" s="103">
        <v>28</v>
      </c>
      <c r="F12" s="103">
        <v>28</v>
      </c>
      <c r="G12" s="103">
        <v>4</v>
      </c>
      <c r="H12" s="103">
        <v>87</v>
      </c>
      <c r="I12" s="103">
        <v>101</v>
      </c>
      <c r="J12" s="103">
        <v>65</v>
      </c>
      <c r="K12" s="103">
        <v>1</v>
      </c>
      <c r="L12" s="103">
        <v>2</v>
      </c>
      <c r="M12" s="103">
        <v>0</v>
      </c>
      <c r="N12" s="103">
        <v>3</v>
      </c>
      <c r="O12" s="103">
        <v>0</v>
      </c>
      <c r="P12" s="103">
        <v>0</v>
      </c>
      <c r="Q12" s="103">
        <v>0</v>
      </c>
      <c r="R12" s="103">
        <v>0</v>
      </c>
      <c r="S12" s="103">
        <v>8</v>
      </c>
      <c r="T12" s="103">
        <v>0</v>
      </c>
      <c r="U12" s="103">
        <v>46</v>
      </c>
      <c r="V12" s="103">
        <v>9</v>
      </c>
      <c r="W12" s="103">
        <v>0</v>
      </c>
      <c r="X12" s="104">
        <v>647</v>
      </c>
      <c r="Y12" s="95"/>
      <c r="Z12" s="95"/>
    </row>
    <row r="13" spans="1:26" ht="32.25" customHeight="1" thickBot="1">
      <c r="A13" s="99"/>
      <c r="B13" s="80" t="s">
        <v>184</v>
      </c>
      <c r="C13" s="81">
        <v>1644</v>
      </c>
      <c r="D13" s="81">
        <v>4382</v>
      </c>
      <c r="E13" s="81">
        <v>599</v>
      </c>
      <c r="F13" s="81">
        <v>339</v>
      </c>
      <c r="G13" s="81">
        <v>109</v>
      </c>
      <c r="H13" s="81">
        <v>389</v>
      </c>
      <c r="I13" s="81">
        <v>711</v>
      </c>
      <c r="J13" s="81">
        <v>694</v>
      </c>
      <c r="K13" s="81">
        <v>11</v>
      </c>
      <c r="L13" s="81">
        <v>1</v>
      </c>
      <c r="M13" s="81">
        <v>233</v>
      </c>
      <c r="N13" s="81">
        <v>24</v>
      </c>
      <c r="O13" s="81">
        <v>3</v>
      </c>
      <c r="P13" s="81">
        <v>6</v>
      </c>
      <c r="Q13" s="81">
        <v>6</v>
      </c>
      <c r="R13" s="81">
        <v>2</v>
      </c>
      <c r="S13" s="81">
        <v>931</v>
      </c>
      <c r="T13" s="81">
        <v>17</v>
      </c>
      <c r="U13" s="81">
        <v>1922</v>
      </c>
      <c r="V13" s="81">
        <v>152</v>
      </c>
      <c r="W13" s="81">
        <v>30</v>
      </c>
      <c r="X13" s="82">
        <v>12205</v>
      </c>
      <c r="Y13" s="95"/>
      <c r="Z13" s="95"/>
    </row>
    <row r="14" spans="1:26">
      <c r="B14" s="83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</row>
    <row r="15" spans="1:26" ht="17.25">
      <c r="B15" s="69" t="s">
        <v>247</v>
      </c>
    </row>
    <row r="16" spans="1:26" ht="17.25">
      <c r="B16" s="70"/>
    </row>
    <row r="20" spans="1:26" ht="18.75">
      <c r="B20" s="283" t="str">
        <f>B1</f>
        <v>業種、事故の型別死傷災害発生状況（令和２年）　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06" t="s">
        <v>191</v>
      </c>
      <c r="X21" s="211" t="str">
        <f>X2</f>
        <v>（令和２年５月７日現在）</v>
      </c>
    </row>
    <row r="22" spans="1:26" ht="136.5">
      <c r="A22" s="93"/>
      <c r="B22" s="101"/>
      <c r="C22" s="84" t="s">
        <v>155</v>
      </c>
      <c r="D22" s="71" t="s">
        <v>156</v>
      </c>
      <c r="E22" s="71" t="s">
        <v>157</v>
      </c>
      <c r="F22" s="71" t="s">
        <v>158</v>
      </c>
      <c r="G22" s="71" t="s">
        <v>159</v>
      </c>
      <c r="H22" s="71" t="s">
        <v>160</v>
      </c>
      <c r="I22" s="71" t="s">
        <v>248</v>
      </c>
      <c r="J22" s="71" t="s">
        <v>161</v>
      </c>
      <c r="K22" s="71" t="s">
        <v>162</v>
      </c>
      <c r="L22" s="71" t="s">
        <v>163</v>
      </c>
      <c r="M22" s="71" t="s">
        <v>164</v>
      </c>
      <c r="N22" s="71" t="s">
        <v>165</v>
      </c>
      <c r="O22" s="71" t="s">
        <v>166</v>
      </c>
      <c r="P22" s="71" t="s">
        <v>167</v>
      </c>
      <c r="Q22" s="71" t="s">
        <v>168</v>
      </c>
      <c r="R22" s="71" t="s">
        <v>169</v>
      </c>
      <c r="S22" s="71" t="s">
        <v>170</v>
      </c>
      <c r="T22" s="71" t="s">
        <v>171</v>
      </c>
      <c r="U22" s="123" t="s">
        <v>249</v>
      </c>
      <c r="V22" s="71" t="s">
        <v>7</v>
      </c>
      <c r="W22" s="71" t="s">
        <v>172</v>
      </c>
      <c r="X22" s="85" t="s">
        <v>58</v>
      </c>
    </row>
    <row r="23" spans="1:26" ht="32.25" customHeight="1">
      <c r="A23" s="284" t="s">
        <v>192</v>
      </c>
      <c r="B23" s="285"/>
      <c r="C23" s="86">
        <v>589</v>
      </c>
      <c r="D23" s="75">
        <v>1455</v>
      </c>
      <c r="E23" s="75">
        <v>173</v>
      </c>
      <c r="F23" s="75">
        <v>154</v>
      </c>
      <c r="G23" s="75">
        <v>58</v>
      </c>
      <c r="H23" s="75">
        <v>135</v>
      </c>
      <c r="I23" s="75">
        <v>310</v>
      </c>
      <c r="J23" s="75">
        <v>265</v>
      </c>
      <c r="K23" s="75">
        <v>4</v>
      </c>
      <c r="L23" s="75">
        <v>0</v>
      </c>
      <c r="M23" s="75">
        <v>57</v>
      </c>
      <c r="N23" s="75">
        <v>9</v>
      </c>
      <c r="O23" s="75">
        <v>0</v>
      </c>
      <c r="P23" s="75">
        <v>2</v>
      </c>
      <c r="Q23" s="75">
        <v>3</v>
      </c>
      <c r="R23" s="75">
        <v>0</v>
      </c>
      <c r="S23" s="75">
        <v>360</v>
      </c>
      <c r="T23" s="75">
        <v>6</v>
      </c>
      <c r="U23" s="75">
        <v>492</v>
      </c>
      <c r="V23" s="75">
        <v>13</v>
      </c>
      <c r="W23" s="75">
        <v>5</v>
      </c>
      <c r="X23" s="87">
        <v>4090</v>
      </c>
      <c r="Y23" s="95"/>
      <c r="Z23" s="95"/>
    </row>
    <row r="24" spans="1:26" ht="32.25" customHeight="1">
      <c r="A24" s="96"/>
      <c r="B24" s="109" t="s">
        <v>193</v>
      </c>
      <c r="C24" s="88">
        <v>389</v>
      </c>
      <c r="D24" s="88">
        <v>1187</v>
      </c>
      <c r="E24" s="88">
        <v>123</v>
      </c>
      <c r="F24" s="88">
        <v>94</v>
      </c>
      <c r="G24" s="88">
        <v>41</v>
      </c>
      <c r="H24" s="88">
        <v>88</v>
      </c>
      <c r="I24" s="88">
        <v>191</v>
      </c>
      <c r="J24" s="88">
        <v>216</v>
      </c>
      <c r="K24" s="88">
        <v>1</v>
      </c>
      <c r="L24" s="88">
        <v>0</v>
      </c>
      <c r="M24" s="88">
        <v>51</v>
      </c>
      <c r="N24" s="88">
        <v>8</v>
      </c>
      <c r="O24" s="88">
        <v>0</v>
      </c>
      <c r="P24" s="88">
        <v>0</v>
      </c>
      <c r="Q24" s="88">
        <v>2</v>
      </c>
      <c r="R24" s="88">
        <v>0</v>
      </c>
      <c r="S24" s="88">
        <v>309</v>
      </c>
      <c r="T24" s="88">
        <v>5</v>
      </c>
      <c r="U24" s="88">
        <v>379</v>
      </c>
      <c r="V24" s="88">
        <v>9</v>
      </c>
      <c r="W24" s="88">
        <v>4</v>
      </c>
      <c r="X24" s="89">
        <v>3097</v>
      </c>
      <c r="Y24" s="95"/>
      <c r="Z24" s="95"/>
    </row>
    <row r="25" spans="1:26" ht="32.25" customHeight="1">
      <c r="A25" s="286" t="s">
        <v>194</v>
      </c>
      <c r="B25" s="287"/>
      <c r="C25" s="86">
        <v>39</v>
      </c>
      <c r="D25" s="86">
        <v>101</v>
      </c>
      <c r="E25" s="86">
        <v>11</v>
      </c>
      <c r="F25" s="86">
        <v>2</v>
      </c>
      <c r="G25" s="86">
        <v>0</v>
      </c>
      <c r="H25" s="86">
        <v>3</v>
      </c>
      <c r="I25" s="86">
        <v>5</v>
      </c>
      <c r="J25" s="86">
        <v>1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54</v>
      </c>
      <c r="T25" s="86">
        <v>0</v>
      </c>
      <c r="U25" s="86">
        <v>21</v>
      </c>
      <c r="V25" s="86">
        <v>2</v>
      </c>
      <c r="W25" s="86">
        <v>0</v>
      </c>
      <c r="X25" s="89">
        <v>239</v>
      </c>
      <c r="Y25" s="95"/>
      <c r="Z25" s="95"/>
    </row>
    <row r="26" spans="1:26" ht="32.25" customHeight="1">
      <c r="A26" s="326" t="s">
        <v>195</v>
      </c>
      <c r="B26" s="279"/>
      <c r="C26" s="86">
        <v>37</v>
      </c>
      <c r="D26" s="86">
        <v>190</v>
      </c>
      <c r="E26" s="86">
        <v>22</v>
      </c>
      <c r="F26" s="86">
        <v>2</v>
      </c>
      <c r="G26" s="86">
        <v>6</v>
      </c>
      <c r="H26" s="86">
        <v>16</v>
      </c>
      <c r="I26" s="86">
        <v>28</v>
      </c>
      <c r="J26" s="86">
        <v>4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209</v>
      </c>
      <c r="T26" s="86">
        <v>2</v>
      </c>
      <c r="U26" s="86">
        <v>84</v>
      </c>
      <c r="V26" s="86">
        <v>1</v>
      </c>
      <c r="W26" s="86">
        <v>0</v>
      </c>
      <c r="X26" s="89">
        <v>601</v>
      </c>
      <c r="Y26" s="95"/>
      <c r="Z26" s="95"/>
    </row>
    <row r="27" spans="1:26" ht="32.25" customHeight="1">
      <c r="A27" s="326" t="s">
        <v>178</v>
      </c>
      <c r="B27" s="279"/>
      <c r="C27" s="86">
        <v>187</v>
      </c>
      <c r="D27" s="86">
        <v>968</v>
      </c>
      <c r="E27" s="86">
        <v>121</v>
      </c>
      <c r="F27" s="86">
        <v>28</v>
      </c>
      <c r="G27" s="86">
        <v>7</v>
      </c>
      <c r="H27" s="86">
        <v>77</v>
      </c>
      <c r="I27" s="86">
        <v>60</v>
      </c>
      <c r="J27" s="86">
        <v>60</v>
      </c>
      <c r="K27" s="86">
        <v>2</v>
      </c>
      <c r="L27" s="86">
        <v>0</v>
      </c>
      <c r="M27" s="86">
        <v>14</v>
      </c>
      <c r="N27" s="86">
        <v>4</v>
      </c>
      <c r="O27" s="86">
        <v>0</v>
      </c>
      <c r="P27" s="86">
        <v>0</v>
      </c>
      <c r="Q27" s="86">
        <v>0</v>
      </c>
      <c r="R27" s="86">
        <v>0</v>
      </c>
      <c r="S27" s="86">
        <v>102</v>
      </c>
      <c r="T27" s="86">
        <v>4</v>
      </c>
      <c r="U27" s="86">
        <v>765</v>
      </c>
      <c r="V27" s="86">
        <v>106</v>
      </c>
      <c r="W27" s="86">
        <v>21</v>
      </c>
      <c r="X27" s="89">
        <v>2526</v>
      </c>
      <c r="Y27" s="95"/>
      <c r="Z27" s="95"/>
    </row>
    <row r="28" spans="1:26" ht="32.25" customHeight="1">
      <c r="A28" s="96"/>
      <c r="B28" s="110" t="s">
        <v>196</v>
      </c>
      <c r="C28" s="86">
        <v>127</v>
      </c>
      <c r="D28" s="86">
        <v>699</v>
      </c>
      <c r="E28" s="86">
        <v>93</v>
      </c>
      <c r="F28" s="86">
        <v>19</v>
      </c>
      <c r="G28" s="86">
        <v>4</v>
      </c>
      <c r="H28" s="86">
        <v>63</v>
      </c>
      <c r="I28" s="86">
        <v>38</v>
      </c>
      <c r="J28" s="86">
        <v>45</v>
      </c>
      <c r="K28" s="86">
        <v>1</v>
      </c>
      <c r="L28" s="86">
        <v>0</v>
      </c>
      <c r="M28" s="86">
        <v>14</v>
      </c>
      <c r="N28" s="86">
        <v>4</v>
      </c>
      <c r="O28" s="86">
        <v>0</v>
      </c>
      <c r="P28" s="86">
        <v>0</v>
      </c>
      <c r="Q28" s="86">
        <v>0</v>
      </c>
      <c r="R28" s="86">
        <v>0</v>
      </c>
      <c r="S28" s="86">
        <v>85</v>
      </c>
      <c r="T28" s="86">
        <v>2</v>
      </c>
      <c r="U28" s="86">
        <v>596</v>
      </c>
      <c r="V28" s="86">
        <v>75</v>
      </c>
      <c r="W28" s="86">
        <v>16</v>
      </c>
      <c r="X28" s="89">
        <v>1881</v>
      </c>
      <c r="Y28" s="95"/>
      <c r="Z28" s="95"/>
    </row>
    <row r="29" spans="1:26" ht="33" customHeight="1">
      <c r="A29" s="326" t="s">
        <v>250</v>
      </c>
      <c r="B29" s="279"/>
      <c r="C29" s="88">
        <v>219</v>
      </c>
      <c r="D29" s="88">
        <v>575</v>
      </c>
      <c r="E29" s="88">
        <v>90</v>
      </c>
      <c r="F29" s="88">
        <v>67</v>
      </c>
      <c r="G29" s="88">
        <v>11</v>
      </c>
      <c r="H29" s="88">
        <v>47</v>
      </c>
      <c r="I29" s="88">
        <v>68</v>
      </c>
      <c r="J29" s="88">
        <v>260</v>
      </c>
      <c r="K29" s="88">
        <v>2</v>
      </c>
      <c r="L29" s="88">
        <v>0</v>
      </c>
      <c r="M29" s="88">
        <v>144</v>
      </c>
      <c r="N29" s="88">
        <v>3</v>
      </c>
      <c r="O29" s="88">
        <v>1</v>
      </c>
      <c r="P29" s="88">
        <v>3</v>
      </c>
      <c r="Q29" s="88">
        <v>1</v>
      </c>
      <c r="R29" s="88">
        <v>1</v>
      </c>
      <c r="S29" s="88">
        <v>44</v>
      </c>
      <c r="T29" s="88">
        <v>0</v>
      </c>
      <c r="U29" s="88">
        <v>197</v>
      </c>
      <c r="V29" s="88">
        <v>13</v>
      </c>
      <c r="W29" s="88">
        <v>0</v>
      </c>
      <c r="X29" s="89">
        <v>1746</v>
      </c>
      <c r="Y29" s="95"/>
      <c r="Z29" s="95"/>
    </row>
    <row r="30" spans="1:26" ht="32.25" customHeight="1">
      <c r="A30" s="96"/>
      <c r="B30" s="109" t="s">
        <v>251</v>
      </c>
      <c r="C30" s="86">
        <v>90</v>
      </c>
      <c r="D30" s="86">
        <v>291</v>
      </c>
      <c r="E30" s="86">
        <v>45</v>
      </c>
      <c r="F30" s="86">
        <v>33</v>
      </c>
      <c r="G30" s="86">
        <v>8</v>
      </c>
      <c r="H30" s="86">
        <v>11</v>
      </c>
      <c r="I30" s="86">
        <v>38</v>
      </c>
      <c r="J30" s="86">
        <v>220</v>
      </c>
      <c r="K30" s="86">
        <v>0</v>
      </c>
      <c r="L30" s="86">
        <v>0</v>
      </c>
      <c r="M30" s="86">
        <v>129</v>
      </c>
      <c r="N30" s="86">
        <v>3</v>
      </c>
      <c r="O30" s="86">
        <v>1</v>
      </c>
      <c r="P30" s="86">
        <v>2</v>
      </c>
      <c r="Q30" s="86">
        <v>0</v>
      </c>
      <c r="R30" s="86">
        <v>1</v>
      </c>
      <c r="S30" s="86">
        <v>38</v>
      </c>
      <c r="T30" s="86">
        <v>0</v>
      </c>
      <c r="U30" s="86">
        <v>85</v>
      </c>
      <c r="V30" s="86">
        <v>3</v>
      </c>
      <c r="W30" s="86">
        <v>0</v>
      </c>
      <c r="X30" s="89">
        <v>998</v>
      </c>
      <c r="Y30" s="95"/>
      <c r="Z30" s="95"/>
    </row>
    <row r="31" spans="1:26" ht="32.25" customHeight="1">
      <c r="A31" s="326" t="s">
        <v>252</v>
      </c>
      <c r="B31" s="279"/>
      <c r="C31" s="86">
        <v>294</v>
      </c>
      <c r="D31" s="86">
        <v>519</v>
      </c>
      <c r="E31" s="86">
        <v>105</v>
      </c>
      <c r="F31" s="86">
        <v>43</v>
      </c>
      <c r="G31" s="86">
        <v>13</v>
      </c>
      <c r="H31" s="86">
        <v>47</v>
      </c>
      <c r="I31" s="86">
        <v>137</v>
      </c>
      <c r="J31" s="86">
        <v>60</v>
      </c>
      <c r="K31" s="86">
        <v>3</v>
      </c>
      <c r="L31" s="86">
        <v>0</v>
      </c>
      <c r="M31" s="86">
        <v>10</v>
      </c>
      <c r="N31" s="86">
        <v>5</v>
      </c>
      <c r="O31" s="86">
        <v>1</v>
      </c>
      <c r="P31" s="86">
        <v>1</v>
      </c>
      <c r="Q31" s="86">
        <v>1</v>
      </c>
      <c r="R31" s="86">
        <v>1</v>
      </c>
      <c r="S31" s="86">
        <v>27</v>
      </c>
      <c r="T31" s="86">
        <v>2</v>
      </c>
      <c r="U31" s="86">
        <v>190</v>
      </c>
      <c r="V31" s="86">
        <v>4</v>
      </c>
      <c r="W31" s="86">
        <v>2</v>
      </c>
      <c r="X31" s="89">
        <v>1465</v>
      </c>
      <c r="Y31" s="95"/>
      <c r="Z31" s="95"/>
    </row>
    <row r="32" spans="1:26" ht="32.25" customHeight="1">
      <c r="A32" s="326" t="s">
        <v>253</v>
      </c>
      <c r="B32" s="279"/>
      <c r="C32" s="88">
        <v>43</v>
      </c>
      <c r="D32" s="88">
        <v>165</v>
      </c>
      <c r="E32" s="88">
        <v>17</v>
      </c>
      <c r="F32" s="88">
        <v>7</v>
      </c>
      <c r="G32" s="88">
        <v>2</v>
      </c>
      <c r="H32" s="88">
        <v>19</v>
      </c>
      <c r="I32" s="88">
        <v>17</v>
      </c>
      <c r="J32" s="88">
        <v>2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63</v>
      </c>
      <c r="T32" s="88">
        <v>1</v>
      </c>
      <c r="U32" s="88">
        <v>39</v>
      </c>
      <c r="V32" s="88">
        <v>4</v>
      </c>
      <c r="W32" s="88">
        <v>2</v>
      </c>
      <c r="X32" s="89">
        <v>381</v>
      </c>
      <c r="Y32" s="95"/>
      <c r="Z32" s="95"/>
    </row>
    <row r="33" spans="1:26" ht="32.25" customHeight="1" thickBot="1">
      <c r="A33" s="325" t="s">
        <v>254</v>
      </c>
      <c r="B33" s="281"/>
      <c r="C33" s="90">
        <v>236</v>
      </c>
      <c r="D33" s="90">
        <v>409</v>
      </c>
      <c r="E33" s="90">
        <v>60</v>
      </c>
      <c r="F33" s="90">
        <v>36</v>
      </c>
      <c r="G33" s="90">
        <v>12</v>
      </c>
      <c r="H33" s="90">
        <v>45</v>
      </c>
      <c r="I33" s="90">
        <v>86</v>
      </c>
      <c r="J33" s="90">
        <v>42</v>
      </c>
      <c r="K33" s="90">
        <v>0</v>
      </c>
      <c r="L33" s="90">
        <v>1</v>
      </c>
      <c r="M33" s="90">
        <v>8</v>
      </c>
      <c r="N33" s="90">
        <v>3</v>
      </c>
      <c r="O33" s="90">
        <v>1</v>
      </c>
      <c r="P33" s="90">
        <v>0</v>
      </c>
      <c r="Q33" s="90">
        <v>1</v>
      </c>
      <c r="R33" s="90">
        <v>0</v>
      </c>
      <c r="S33" s="90">
        <v>72</v>
      </c>
      <c r="T33" s="90">
        <v>2</v>
      </c>
      <c r="U33" s="90">
        <v>134</v>
      </c>
      <c r="V33" s="90">
        <v>9</v>
      </c>
      <c r="W33" s="90">
        <v>0</v>
      </c>
      <c r="X33" s="91">
        <v>1157</v>
      </c>
      <c r="Y33" s="95"/>
      <c r="Z33" s="95"/>
    </row>
    <row r="34" spans="1:26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1:26" ht="17.25">
      <c r="B35" s="69" t="s">
        <v>255</v>
      </c>
    </row>
    <row r="36" spans="1:26" ht="17.25">
      <c r="B36" s="70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D53EF-08E7-4F75-A9B2-D31D4ADE1698}">
  <ds:schemaRefs>
    <ds:schemaRef ds:uri="http://www.w3.org/XML/1998/namespace"/>
    <ds:schemaRef ds:uri="http://purl.org/dc/terms/"/>
    <ds:schemaRef ds:uri="8B97BE19-CDDD-400E-817A-CFDD13F7EC12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fa0638aa-9797-446d-94cd-f00383e284b7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死亡災害（平成31年、業種・事故の型別）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死傷災害（平成31年、業種・事故の型別）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2020-05-19T12:06:12Z</cp:lastPrinted>
  <dcterms:created xsi:type="dcterms:W3CDTF">2003-03-14T06:09:36Z</dcterms:created>
  <dcterms:modified xsi:type="dcterms:W3CDTF">2020-05-25T01:29:15Z</dcterms:modified>
</cp:coreProperties>
</file>