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50" windowHeight="5355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V29" i="1"/>
  <c r="W29" i="1" s="1"/>
  <c r="U29" i="1"/>
  <c r="T29" i="1"/>
  <c r="W28" i="1"/>
  <c r="V28" i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<sst xmlns="http://schemas.openxmlformats.org/spreadsheetml/2006/main" count="414" uniqueCount="103">
  <si>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</si>
  <si>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</si>
  <si>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</si>
  <si>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</si>
  <si>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</si>
  <si>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</si>
  <si>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</si>
  <si>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</si>
  <si>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</si>
  <si>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</si>
  <si>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</si>
  <si>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</si>
  <si>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</si>
  <si>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</si>
  <si>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</si>
  <si>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</si>
  <si>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</si>
  <si>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</si>
  <si>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</si>
  <si>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</si>
  <si>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</si>
  <si>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</si>
  <si>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</si>
  <si>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</si>
  <si>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</si>
  <si>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</si>
  <si>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</si>
  <si>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</si>
  <si>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</si>
  <si>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</si>
  <si>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</si>
  <si>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</si>
  <si>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</si>
  <si>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</si>
  <si>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魚沼市</t>
    <rPh sb="0" eb="3">
      <t>ウオヌマシ</t>
    </rPh>
    <phoneticPr fontId="1"/>
  </si>
  <si>
    <t>滝之又地区</t>
    <rPh sb="0" eb="3">
      <t>タキノマタ</t>
    </rPh>
    <rPh sb="3" eb="5">
      <t>チク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</si>
  <si>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</si>
  <si>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</si>
  <si>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  <phoneticPr fontId="1"/>
  </si>
  <si>
    <t>天然</t>
    <rPh sb="0" eb="2">
      <t>テンネン</t>
    </rPh>
    <phoneticPr fontId="1"/>
  </si>
  <si>
    <t>ー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</si>
  <si>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</si>
  <si>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Ge</t>
  </si>
  <si>
    <t>&lt;4.2890</t>
  </si>
  <si>
    <t>&lt;5.3321</t>
  </si>
  <si>
    <t>&lt;9.6211</t>
  </si>
  <si>
    <t>山形県</t>
    <rPh sb="0" eb="3">
      <t>ヤマガタケン</t>
    </rPh>
    <phoneticPr fontId="1"/>
  </si>
  <si>
    <t>飯豊町</t>
    <rPh sb="0" eb="3">
      <t>イイデマチ</t>
    </rPh>
    <phoneticPr fontId="1"/>
  </si>
  <si>
    <t>制限なし</t>
    <rPh sb="0" eb="2">
      <t>セイゲン</t>
    </rPh>
    <phoneticPr fontId="8"/>
  </si>
  <si>
    <t>&lt;5.9955</t>
  </si>
  <si>
    <t>&lt;6.6856</t>
  </si>
  <si>
    <t>新潟県</t>
    <rPh sb="0" eb="3">
      <t>ニイガタケン</t>
    </rPh>
    <phoneticPr fontId="1"/>
  </si>
  <si>
    <t>村上</t>
    <rPh sb="0" eb="2">
      <t>ムラカミ</t>
    </rPh>
    <phoneticPr fontId="1"/>
  </si>
  <si>
    <t>&lt;4.4093</t>
  </si>
  <si>
    <t>&lt;4.8881</t>
  </si>
  <si>
    <t>&lt;9.2974</t>
  </si>
  <si>
    <t>山形県</t>
    <rPh sb="0" eb="2">
      <t>ヤマガタ</t>
    </rPh>
    <rPh sb="2" eb="3">
      <t>ケン</t>
    </rPh>
    <phoneticPr fontId="7"/>
  </si>
  <si>
    <t>庄内地方</t>
    <rPh sb="0" eb="4">
      <t>ショウナイチホウ</t>
    </rPh>
    <phoneticPr fontId="1"/>
  </si>
  <si>
    <t>コシアブラ</t>
  </si>
  <si>
    <t>&lt;4.3458</t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</si>
  <si>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</si>
  <si>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</si>
  <si>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</si>
  <si>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</si>
  <si>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&lt;6.7339</t>
  </si>
  <si>
    <t>山形県</t>
    <rPh sb="0" eb="3">
      <t>ヤマガタケン</t>
    </rPh>
    <phoneticPr fontId="7"/>
  </si>
  <si>
    <t>米沢市</t>
    <rPh sb="0" eb="3">
      <t>ヨネザワシ</t>
    </rPh>
    <phoneticPr fontId="1"/>
  </si>
  <si>
    <t>ゼンマイ</t>
  </si>
  <si>
    <t>小国町</t>
    <rPh sb="0" eb="3">
      <t>オグニマチ</t>
    </rPh>
    <phoneticPr fontId="1"/>
  </si>
  <si>
    <t>タラノメ</t>
  </si>
  <si>
    <t>大江町</t>
    <rPh sb="0" eb="3">
      <t>オオエマチ</t>
    </rPh>
    <phoneticPr fontId="1"/>
  </si>
  <si>
    <t>タケノコ</t>
  </si>
  <si>
    <t>種類：モウソウチク</t>
    <rPh sb="0" eb="2">
      <t>シュルイ</t>
    </rPh>
    <phoneticPr fontId="1"/>
  </si>
  <si>
    <t>上山市</t>
    <rPh sb="0" eb="3">
      <t>カミヤマシ</t>
    </rPh>
    <phoneticPr fontId="1"/>
  </si>
  <si>
    <t>タケノコ</t>
    <phoneticPr fontId="1"/>
  </si>
  <si>
    <t>種類：ネマガリタケ、別名：細竹</t>
    <rPh sb="0" eb="2">
      <t>シュルイ</t>
    </rPh>
    <rPh sb="10" eb="12">
      <t>ベツメイ</t>
    </rPh>
    <rPh sb="13" eb="15">
      <t>ホソダケ</t>
    </rPh>
    <phoneticPr fontId="1"/>
  </si>
  <si>
    <t>寒河江市</t>
    <rPh sb="0" eb="4">
      <t>サガエシ</t>
    </rPh>
    <phoneticPr fontId="1"/>
  </si>
  <si>
    <t>クサソテツ</t>
    <phoneticPr fontId="1"/>
  </si>
  <si>
    <t>別名：コゴミ</t>
    <rPh sb="0" eb="2">
      <t>ベツメイ</t>
    </rPh>
    <phoneticPr fontId="1"/>
  </si>
  <si>
    <t>西川町</t>
    <rPh sb="0" eb="3">
      <t>ニシカワマチ</t>
    </rPh>
    <phoneticPr fontId="1"/>
  </si>
  <si>
    <t>種類：ネマガリタケ</t>
    <rPh sb="0" eb="2">
      <t>シュルイ</t>
    </rPh>
    <phoneticPr fontId="1"/>
  </si>
  <si>
    <t>小国</t>
    <rPh sb="0" eb="2">
      <t>オグニ</t>
    </rPh>
    <phoneticPr fontId="1"/>
  </si>
  <si>
    <t>ウド</t>
  </si>
  <si>
    <t>種類：ヤマウド</t>
    <rPh sb="0" eb="2">
      <t>シュルイ</t>
    </rPh>
    <phoneticPr fontId="1"/>
  </si>
  <si>
    <t>岩手県</t>
    <rPh sb="0" eb="3">
      <t>イワテケン</t>
    </rPh>
    <phoneticPr fontId="7"/>
  </si>
  <si>
    <t>平泉町</t>
    <rPh sb="0" eb="3">
      <t>ヒライズミマチ</t>
    </rPh>
    <phoneticPr fontId="1"/>
  </si>
  <si>
    <t>&lt;5.3232</t>
  </si>
  <si>
    <t>種類：ネマガリタケ、別名：姫竹の子</t>
    <rPh sb="0" eb="2">
      <t>シュルイ</t>
    </rPh>
    <rPh sb="10" eb="12">
      <t>ベツメイ</t>
    </rPh>
    <rPh sb="13" eb="15">
      <t>ヒメタケ</t>
    </rPh>
    <rPh sb="16" eb="17">
      <t>コ</t>
    </rPh>
    <phoneticPr fontId="1"/>
  </si>
  <si>
    <t>金ケ崎町</t>
    <rPh sb="0" eb="3">
      <t>カナガサキ</t>
    </rPh>
    <rPh sb="3" eb="4">
      <t>マチ</t>
    </rPh>
    <phoneticPr fontId="1"/>
  </si>
  <si>
    <t>ワラビ</t>
  </si>
  <si>
    <t>奥州市</t>
    <rPh sb="0" eb="3">
      <t>オウシュウシ</t>
    </rPh>
    <phoneticPr fontId="1"/>
  </si>
  <si>
    <t>前沢</t>
    <rPh sb="0" eb="2">
      <t>マエザワ</t>
    </rPh>
    <phoneticPr fontId="1"/>
  </si>
  <si>
    <t>ウワバミソウ</t>
    <phoneticPr fontId="1"/>
  </si>
  <si>
    <t>別名：ミズ</t>
    <rPh sb="0" eb="2">
      <t>ベツメイ</t>
    </rPh>
    <phoneticPr fontId="1"/>
  </si>
  <si>
    <t>&lt;6.6354</t>
  </si>
  <si>
    <t>長野県</t>
    <rPh sb="0" eb="3">
      <t>ナガノケン</t>
    </rPh>
    <phoneticPr fontId="7"/>
  </si>
  <si>
    <t>&lt;5.2849</t>
  </si>
  <si>
    <t>八幡平市</t>
    <rPh sb="0" eb="4">
      <t>ハチマンタイシ</t>
    </rPh>
    <phoneticPr fontId="1"/>
  </si>
  <si>
    <t>宮古市</t>
    <rPh sb="0" eb="3">
      <t>ミヤコシ</t>
    </rPh>
    <phoneticPr fontId="1"/>
  </si>
  <si>
    <t>滝沢市</t>
    <rPh sb="0" eb="3">
      <t>タキザワシ</t>
    </rPh>
    <phoneticPr fontId="1"/>
  </si>
  <si>
    <t>一戸町</t>
    <rPh sb="0" eb="3">
      <t>イチノヘマチ</t>
    </rPh>
    <phoneticPr fontId="1"/>
  </si>
  <si>
    <t>奥中山</t>
    <rPh sb="0" eb="3">
      <t>オクナカヤマ</t>
    </rPh>
    <phoneticPr fontId="1"/>
  </si>
  <si>
    <t>&lt;5.1436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</si>
</sst>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1&#22577;)/(3)&#22269;&#34907;&#30740;/&#26908;&#26619;&#32080;&#26524;&#22577;&#21578;&#12304;2022.05.20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1&#22577;)/(3)&#22269;&#34907;&#30740;/&#26908;&#26619;&#32080;&#26524;&#22577;&#21578;&#12304;2022.05.19&#12305;&#22269;&#34907;&#30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1&#22577;)/(3)&#22269;&#34907;&#30740;/&#26908;&#26619;&#32080;&#26524;&#22577;&#21578;&#12304;2022.05.1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107" customWidth="1"/>
    <col min="3" max="3" width="26" style="108" bestFit="1" customWidth="1"/>
    <col min="4" max="4" width="10.625" style="107" customWidth="1"/>
    <col min="5" max="5" width="13.875" style="107" customWidth="1"/>
    <col min="6" max="6" width="26" style="108" bestFit="1" customWidth="1"/>
    <col min="7" max="7" width="17.625" style="108" bestFit="1" customWidth="1"/>
    <col min="8" max="8" width="10.625" style="108" customWidth="1"/>
    <col min="9" max="9" width="16.625" style="107" customWidth="1"/>
    <col min="10" max="10" width="39.625" style="108" bestFit="1" customWidth="1"/>
    <col min="11" max="11" width="45" style="108" bestFit="1" customWidth="1"/>
    <col min="12" max="12" width="19" style="107" customWidth="1"/>
    <col min="13" max="13" width="26" style="107" bestFit="1" customWidth="1"/>
    <col min="14" max="14" width="10.625" style="107" customWidth="1"/>
    <col min="15" max="16" width="10.625" style="109" customWidth="1"/>
    <col min="17" max="18" width="12.625" style="111" customWidth="1"/>
    <col min="19" max="19" width="12.625" style="109" customWidth="1"/>
    <col min="20" max="22" width="10.625" style="107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1"/>
      <c r="B4" s="11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4" t="s">
        <v>15</v>
      </c>
      <c r="M4" s="23" t="s">
        <v>16</v>
      </c>
      <c r="N4" s="24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35" t="s">
        <v>24</v>
      </c>
    </row>
    <row r="5" spans="1:24" ht="110.1" customHeight="1" x14ac:dyDescent="0.4">
      <c r="A5" s="11"/>
      <c r="B5" s="11"/>
      <c r="C5" s="21"/>
      <c r="D5" s="36"/>
      <c r="E5" s="37"/>
      <c r="F5" s="21"/>
      <c r="G5" s="25"/>
      <c r="H5" s="26"/>
      <c r="I5" s="37"/>
      <c r="J5" s="38" t="s">
        <v>25</v>
      </c>
      <c r="K5" s="39" t="s">
        <v>26</v>
      </c>
      <c r="L5" s="40"/>
      <c r="M5" s="37"/>
      <c r="N5" s="40"/>
      <c r="O5" s="41"/>
      <c r="P5" s="42"/>
      <c r="Q5" s="43" t="s">
        <v>27</v>
      </c>
      <c r="R5" s="44"/>
      <c r="S5" s="45"/>
      <c r="T5" s="46"/>
      <c r="U5" s="47"/>
      <c r="V5" s="47"/>
      <c r="W5" s="48"/>
    </row>
    <row r="6" spans="1:24" ht="18.75" customHeight="1" thickBot="1" x14ac:dyDescent="0.45">
      <c r="A6" s="49"/>
      <c r="B6" s="49"/>
      <c r="C6" s="50"/>
      <c r="D6" s="51"/>
      <c r="E6" s="52"/>
      <c r="F6" s="50"/>
      <c r="G6" s="53"/>
      <c r="H6" s="54"/>
      <c r="I6" s="52"/>
      <c r="J6" s="55"/>
      <c r="K6" s="55"/>
      <c r="L6" s="56"/>
      <c r="M6" s="52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35</v>
      </c>
      <c r="G7" s="69" t="s">
        <v>36</v>
      </c>
      <c r="H7" s="70" t="s">
        <v>37</v>
      </c>
      <c r="I7" s="66" t="s">
        <v>38</v>
      </c>
      <c r="J7" s="66" t="s">
        <v>39</v>
      </c>
      <c r="K7" s="66" t="s">
        <v>40</v>
      </c>
      <c r="L7" s="71" t="s">
        <v>41</v>
      </c>
      <c r="M7" s="66" t="s">
        <v>32</v>
      </c>
      <c r="N7" s="72" t="s">
        <v>42</v>
      </c>
      <c r="O7" s="73">
        <v>44694</v>
      </c>
      <c r="P7" s="74">
        <v>44694</v>
      </c>
      <c r="Q7" s="75" t="s">
        <v>43</v>
      </c>
      <c r="R7" s="76" t="s">
        <v>44</v>
      </c>
      <c r="S7" s="77" t="s">
        <v>45</v>
      </c>
      <c r="T7" s="7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&lt;4.28</v>
      </c>
      <c r="U7" s="78" t="str">
        <f t="shared" si="0"/>
        <v>&lt;5.33</v>
      </c>
      <c r="V7" s="79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&lt;9.6</v>
      </c>
      <c r="W7" s="80" t="str">
        <f t="shared" ref="W7:W31" si="2">IF(ISERROR(V7*1),"",IF(AND(H7="飲料水",V7&gt;=11),"○",IF(AND(H7="牛乳・乳児用食品",V7&gt;=51),"○",IF(AND(H7&lt;&gt;"",V7&gt;=110),"○",""))))</f>
        <v/>
      </c>
    </row>
    <row r="8" spans="1:24" x14ac:dyDescent="0.4">
      <c r="A8" s="81">
        <f>A7+1</f>
        <v>2</v>
      </c>
      <c r="B8" s="66" t="s">
        <v>31</v>
      </c>
      <c r="C8" s="67" t="s">
        <v>32</v>
      </c>
      <c r="D8" s="70" t="s">
        <v>46</v>
      </c>
      <c r="E8" s="66" t="s">
        <v>47</v>
      </c>
      <c r="F8" s="66" t="s">
        <v>40</v>
      </c>
      <c r="G8" s="69" t="s">
        <v>36</v>
      </c>
      <c r="H8" s="70" t="s">
        <v>37</v>
      </c>
      <c r="I8" s="81" t="s">
        <v>38</v>
      </c>
      <c r="J8" s="66" t="s">
        <v>39</v>
      </c>
      <c r="K8" s="66" t="s">
        <v>40</v>
      </c>
      <c r="L8" s="71" t="s">
        <v>48</v>
      </c>
      <c r="M8" s="66" t="s">
        <v>32</v>
      </c>
      <c r="N8" s="72" t="s">
        <v>42</v>
      </c>
      <c r="O8" s="82">
        <v>44697</v>
      </c>
      <c r="P8" s="83">
        <v>44697</v>
      </c>
      <c r="Q8" s="75" t="s">
        <v>49</v>
      </c>
      <c r="R8" s="76">
        <v>16.745000000000001</v>
      </c>
      <c r="S8" s="77">
        <v>16.745000000000001</v>
      </c>
      <c r="T8" s="78" t="str">
        <f t="shared" si="0"/>
        <v>&lt;5.99</v>
      </c>
      <c r="U8" s="78">
        <f t="shared" si="0"/>
        <v>16.7</v>
      </c>
      <c r="V8" s="79">
        <f t="shared" si="1"/>
        <v>17</v>
      </c>
      <c r="W8" s="80" t="str">
        <f t="shared" si="2"/>
        <v/>
      </c>
    </row>
    <row r="9" spans="1:24" x14ac:dyDescent="0.4">
      <c r="A9" s="81">
        <f t="shared" ref="A9:A31" si="3">A8+1</f>
        <v>3</v>
      </c>
      <c r="B9" s="66" t="s">
        <v>31</v>
      </c>
      <c r="C9" s="67" t="s">
        <v>32</v>
      </c>
      <c r="D9" s="68" t="s">
        <v>46</v>
      </c>
      <c r="E9" s="66" t="s">
        <v>40</v>
      </c>
      <c r="F9" s="66" t="s">
        <v>40</v>
      </c>
      <c r="G9" s="69" t="s">
        <v>36</v>
      </c>
      <c r="H9" s="70" t="s">
        <v>37</v>
      </c>
      <c r="I9" s="66" t="s">
        <v>38</v>
      </c>
      <c r="J9" s="66" t="s">
        <v>39</v>
      </c>
      <c r="K9" s="66" t="s">
        <v>40</v>
      </c>
      <c r="L9" s="71" t="s">
        <v>48</v>
      </c>
      <c r="M9" s="66" t="s">
        <v>32</v>
      </c>
      <c r="N9" s="72" t="s">
        <v>42</v>
      </c>
      <c r="O9" s="84">
        <v>44697</v>
      </c>
      <c r="P9" s="83">
        <v>44697</v>
      </c>
      <c r="Q9" s="75" t="s">
        <v>50</v>
      </c>
      <c r="R9" s="76">
        <v>14.852</v>
      </c>
      <c r="S9" s="77">
        <v>14.852</v>
      </c>
      <c r="T9" s="78" t="str">
        <f t="shared" si="0"/>
        <v>&lt;6.68</v>
      </c>
      <c r="U9" s="78">
        <f t="shared" si="0"/>
        <v>14.8</v>
      </c>
      <c r="V9" s="79">
        <f t="shared" si="1"/>
        <v>15</v>
      </c>
      <c r="W9" s="80" t="str">
        <f t="shared" si="2"/>
        <v/>
      </c>
    </row>
    <row r="10" spans="1:24" ht="19.5" thickBot="1" x14ac:dyDescent="0.45">
      <c r="A10" s="81">
        <f t="shared" si="3"/>
        <v>4</v>
      </c>
      <c r="B10" s="66" t="s">
        <v>31</v>
      </c>
      <c r="C10" s="67" t="s">
        <v>32</v>
      </c>
      <c r="D10" s="70" t="s">
        <v>51</v>
      </c>
      <c r="E10" s="66" t="s">
        <v>40</v>
      </c>
      <c r="F10" s="66" t="s">
        <v>52</v>
      </c>
      <c r="G10" s="69" t="s">
        <v>36</v>
      </c>
      <c r="H10" s="70" t="s">
        <v>37</v>
      </c>
      <c r="I10" s="81" t="s">
        <v>38</v>
      </c>
      <c r="J10" s="66" t="s">
        <v>39</v>
      </c>
      <c r="K10" s="66" t="s">
        <v>40</v>
      </c>
      <c r="L10" s="71" t="s">
        <v>48</v>
      </c>
      <c r="M10" s="66" t="s">
        <v>32</v>
      </c>
      <c r="N10" s="72" t="s">
        <v>42</v>
      </c>
      <c r="O10" s="84">
        <v>44697</v>
      </c>
      <c r="P10" s="83">
        <v>44697</v>
      </c>
      <c r="Q10" s="75" t="s">
        <v>53</v>
      </c>
      <c r="R10" s="76" t="s">
        <v>54</v>
      </c>
      <c r="S10" s="77" t="s">
        <v>55</v>
      </c>
      <c r="T10" s="78" t="str">
        <f t="shared" si="0"/>
        <v>&lt;4.4</v>
      </c>
      <c r="U10" s="78" t="str">
        <f t="shared" si="0"/>
        <v>&lt;4.88</v>
      </c>
      <c r="V10" s="79" t="str">
        <f t="shared" si="1"/>
        <v>&lt;9.3</v>
      </c>
      <c r="W10" s="80" t="str">
        <f t="shared" si="2"/>
        <v/>
      </c>
    </row>
    <row r="11" spans="1:24" ht="19.5" thickTop="1" x14ac:dyDescent="0.4">
      <c r="A11" s="81">
        <f t="shared" si="3"/>
        <v>5</v>
      </c>
      <c r="B11" s="85" t="s">
        <v>31</v>
      </c>
      <c r="C11" s="86" t="s">
        <v>32</v>
      </c>
      <c r="D11" s="87" t="s">
        <v>56</v>
      </c>
      <c r="E11" s="85" t="s">
        <v>40</v>
      </c>
      <c r="F11" s="85" t="s">
        <v>57</v>
      </c>
      <c r="G11" s="88" t="s">
        <v>36</v>
      </c>
      <c r="H11" s="89" t="s">
        <v>37</v>
      </c>
      <c r="I11" s="85" t="s">
        <v>58</v>
      </c>
      <c r="J11" s="85" t="s">
        <v>39</v>
      </c>
      <c r="K11" s="66" t="s">
        <v>40</v>
      </c>
      <c r="L11" s="90" t="s">
        <v>48</v>
      </c>
      <c r="M11" s="85" t="s">
        <v>32</v>
      </c>
      <c r="N11" s="91" t="s">
        <v>42</v>
      </c>
      <c r="O11" s="92">
        <v>44698</v>
      </c>
      <c r="P11" s="93">
        <v>44700</v>
      </c>
      <c r="Q11" s="94" t="s">
        <v>59</v>
      </c>
      <c r="R11" s="95">
        <v>18.239000000000001</v>
      </c>
      <c r="S11" s="96">
        <v>18.239000000000001</v>
      </c>
      <c r="T11" s="97" t="str">
        <f t="shared" si="0"/>
        <v>&lt;4.34</v>
      </c>
      <c r="U11" s="97">
        <f t="shared" si="0"/>
        <v>18.2</v>
      </c>
      <c r="V11" s="98">
        <f t="shared" si="1"/>
        <v>18</v>
      </c>
      <c r="W11" s="99" t="str">
        <f t="shared" si="2"/>
        <v/>
      </c>
    </row>
    <row r="12" spans="1:24" x14ac:dyDescent="0.4">
      <c r="A12" s="81">
        <f t="shared" si="3"/>
        <v>6</v>
      </c>
      <c r="B12" s="85" t="s">
        <v>31</v>
      </c>
      <c r="C12" s="86" t="s">
        <v>32</v>
      </c>
      <c r="D12" s="89" t="s">
        <v>33</v>
      </c>
      <c r="E12" s="85" t="s">
        <v>40</v>
      </c>
      <c r="F12" s="85" t="s">
        <v>40</v>
      </c>
      <c r="G12" s="88" t="s">
        <v>36</v>
      </c>
      <c r="H12" s="89" t="s">
        <v>37</v>
      </c>
      <c r="I12" s="100" t="s">
        <v>58</v>
      </c>
      <c r="J12" s="85" t="s">
        <v>39</v>
      </c>
      <c r="K12" s="66" t="s">
        <v>40</v>
      </c>
      <c r="L12" s="90" t="s">
        <v>60</v>
      </c>
      <c r="M12" s="85" t="s">
        <v>32</v>
      </c>
      <c r="N12" s="91" t="s">
        <v>61</v>
      </c>
      <c r="O12" s="101">
        <v>44698</v>
      </c>
      <c r="P12" s="102">
        <v>44700</v>
      </c>
      <c r="Q12" s="94" t="s">
        <v>62</v>
      </c>
      <c r="R12" s="95" t="s">
        <v>62</v>
      </c>
      <c r="S12" s="96" t="s">
        <v>63</v>
      </c>
      <c r="T12" s="97" t="str">
        <f t="shared" si="0"/>
        <v>-</v>
      </c>
      <c r="U12" s="97" t="str">
        <f t="shared" si="0"/>
        <v>-</v>
      </c>
      <c r="V12" s="98" t="str">
        <f t="shared" si="1"/>
        <v>&lt;25</v>
      </c>
      <c r="W12" s="99" t="str">
        <f t="shared" si="2"/>
        <v/>
      </c>
    </row>
    <row r="13" spans="1:24" x14ac:dyDescent="0.4">
      <c r="A13" s="81">
        <f t="shared" si="3"/>
        <v>7</v>
      </c>
      <c r="B13" s="85" t="s">
        <v>31</v>
      </c>
      <c r="C13" s="86" t="s">
        <v>32</v>
      </c>
      <c r="D13" s="87" t="s">
        <v>56</v>
      </c>
      <c r="E13" s="85" t="s">
        <v>40</v>
      </c>
      <c r="F13" s="85" t="s">
        <v>40</v>
      </c>
      <c r="G13" s="88" t="s">
        <v>36</v>
      </c>
      <c r="H13" s="89" t="s">
        <v>37</v>
      </c>
      <c r="I13" s="85" t="s">
        <v>58</v>
      </c>
      <c r="J13" s="85" t="s">
        <v>39</v>
      </c>
      <c r="K13" s="66" t="s">
        <v>40</v>
      </c>
      <c r="L13" s="90" t="s">
        <v>48</v>
      </c>
      <c r="M13" s="85" t="s">
        <v>32</v>
      </c>
      <c r="N13" s="91" t="s">
        <v>42</v>
      </c>
      <c r="O13" s="103">
        <v>44698</v>
      </c>
      <c r="P13" s="102">
        <v>44700</v>
      </c>
      <c r="Q13" s="94" t="s">
        <v>64</v>
      </c>
      <c r="R13" s="95">
        <v>30.161000000000001</v>
      </c>
      <c r="S13" s="96">
        <v>30.161000000000001</v>
      </c>
      <c r="T13" s="97" t="str">
        <f t="shared" si="0"/>
        <v>&lt;6.73</v>
      </c>
      <c r="U13" s="97">
        <f t="shared" si="0"/>
        <v>30.1</v>
      </c>
      <c r="V13" s="98">
        <f t="shared" si="1"/>
        <v>30</v>
      </c>
      <c r="W13" s="99" t="str">
        <f t="shared" si="2"/>
        <v/>
      </c>
    </row>
    <row r="14" spans="1:24" x14ac:dyDescent="0.4">
      <c r="A14" s="81">
        <f t="shared" si="3"/>
        <v>8</v>
      </c>
      <c r="B14" s="85" t="s">
        <v>31</v>
      </c>
      <c r="C14" s="86" t="s">
        <v>32</v>
      </c>
      <c r="D14" s="89" t="s">
        <v>65</v>
      </c>
      <c r="E14" s="85" t="s">
        <v>66</v>
      </c>
      <c r="F14" s="85" t="s">
        <v>40</v>
      </c>
      <c r="G14" s="88" t="s">
        <v>36</v>
      </c>
      <c r="H14" s="89" t="s">
        <v>37</v>
      </c>
      <c r="I14" s="100" t="s">
        <v>67</v>
      </c>
      <c r="J14" s="85" t="s">
        <v>39</v>
      </c>
      <c r="K14" s="66" t="s">
        <v>40</v>
      </c>
      <c r="L14" s="90" t="s">
        <v>48</v>
      </c>
      <c r="M14" s="85" t="s">
        <v>32</v>
      </c>
      <c r="N14" s="91" t="s">
        <v>61</v>
      </c>
      <c r="O14" s="103">
        <v>44697</v>
      </c>
      <c r="P14" s="102">
        <v>44700</v>
      </c>
      <c r="Q14" s="94" t="s">
        <v>62</v>
      </c>
      <c r="R14" s="95" t="s">
        <v>62</v>
      </c>
      <c r="S14" s="96" t="s">
        <v>63</v>
      </c>
      <c r="T14" s="97" t="str">
        <f t="shared" si="0"/>
        <v>-</v>
      </c>
      <c r="U14" s="97" t="str">
        <f t="shared" si="0"/>
        <v>-</v>
      </c>
      <c r="V14" s="98" t="str">
        <f t="shared" si="1"/>
        <v>&lt;25</v>
      </c>
      <c r="W14" s="99" t="str">
        <f t="shared" si="2"/>
        <v/>
      </c>
    </row>
    <row r="15" spans="1:24" x14ac:dyDescent="0.4">
      <c r="A15" s="81">
        <f t="shared" si="3"/>
        <v>9</v>
      </c>
      <c r="B15" s="85" t="s">
        <v>31</v>
      </c>
      <c r="C15" s="86" t="s">
        <v>32</v>
      </c>
      <c r="D15" s="89" t="s">
        <v>65</v>
      </c>
      <c r="E15" s="85" t="s">
        <v>68</v>
      </c>
      <c r="F15" s="85" t="s">
        <v>40</v>
      </c>
      <c r="G15" s="88" t="s">
        <v>36</v>
      </c>
      <c r="H15" s="89" t="s">
        <v>37</v>
      </c>
      <c r="I15" s="100" t="s">
        <v>69</v>
      </c>
      <c r="J15" s="85" t="s">
        <v>39</v>
      </c>
      <c r="K15" s="66" t="s">
        <v>40</v>
      </c>
      <c r="L15" s="90" t="s">
        <v>48</v>
      </c>
      <c r="M15" s="85" t="s">
        <v>32</v>
      </c>
      <c r="N15" s="91" t="s">
        <v>61</v>
      </c>
      <c r="O15" s="92">
        <v>44697</v>
      </c>
      <c r="P15" s="104">
        <v>44700</v>
      </c>
      <c r="Q15" s="94" t="s">
        <v>62</v>
      </c>
      <c r="R15" s="95" t="s">
        <v>62</v>
      </c>
      <c r="S15" s="96" t="s">
        <v>63</v>
      </c>
      <c r="T15" s="97" t="str">
        <f t="shared" si="0"/>
        <v>-</v>
      </c>
      <c r="U15" s="97" t="str">
        <f t="shared" si="0"/>
        <v>-</v>
      </c>
      <c r="V15" s="98" t="str">
        <f t="shared" si="1"/>
        <v>&lt;25</v>
      </c>
      <c r="W15" s="99" t="str">
        <f t="shared" si="2"/>
        <v/>
      </c>
    </row>
    <row r="16" spans="1:24" x14ac:dyDescent="0.4">
      <c r="A16" s="81">
        <f t="shared" si="3"/>
        <v>10</v>
      </c>
      <c r="B16" s="85" t="s">
        <v>31</v>
      </c>
      <c r="C16" s="86" t="s">
        <v>32</v>
      </c>
      <c r="D16" s="87" t="s">
        <v>65</v>
      </c>
      <c r="E16" s="85" t="s">
        <v>70</v>
      </c>
      <c r="F16" s="85" t="s">
        <v>40</v>
      </c>
      <c r="G16" s="88" t="s">
        <v>36</v>
      </c>
      <c r="H16" s="89" t="s">
        <v>37</v>
      </c>
      <c r="I16" s="85" t="s">
        <v>71</v>
      </c>
      <c r="J16" s="85" t="s">
        <v>39</v>
      </c>
      <c r="K16" s="66" t="s">
        <v>72</v>
      </c>
      <c r="L16" s="90" t="s">
        <v>48</v>
      </c>
      <c r="M16" s="85" t="s">
        <v>32</v>
      </c>
      <c r="N16" s="91" t="s">
        <v>61</v>
      </c>
      <c r="O16" s="103">
        <v>44697</v>
      </c>
      <c r="P16" s="104">
        <v>44700</v>
      </c>
      <c r="Q16" s="94" t="s">
        <v>62</v>
      </c>
      <c r="R16" s="95" t="s">
        <v>62</v>
      </c>
      <c r="S16" s="96" t="s">
        <v>63</v>
      </c>
      <c r="T16" s="97" t="str">
        <f t="shared" si="0"/>
        <v>-</v>
      </c>
      <c r="U16" s="97" t="str">
        <f t="shared" si="0"/>
        <v>-</v>
      </c>
      <c r="V16" s="98" t="str">
        <f t="shared" si="1"/>
        <v>&lt;25</v>
      </c>
      <c r="W16" s="99" t="str">
        <f t="shared" si="2"/>
        <v/>
      </c>
    </row>
    <row r="17" spans="1:23" x14ac:dyDescent="0.4">
      <c r="A17" s="81">
        <f t="shared" si="3"/>
        <v>11</v>
      </c>
      <c r="B17" s="85" t="s">
        <v>31</v>
      </c>
      <c r="C17" s="86" t="s">
        <v>32</v>
      </c>
      <c r="D17" s="89" t="s">
        <v>65</v>
      </c>
      <c r="E17" s="85" t="s">
        <v>73</v>
      </c>
      <c r="F17" s="85" t="s">
        <v>40</v>
      </c>
      <c r="G17" s="88" t="s">
        <v>36</v>
      </c>
      <c r="H17" s="89" t="s">
        <v>37</v>
      </c>
      <c r="I17" s="100" t="s">
        <v>74</v>
      </c>
      <c r="J17" s="85" t="s">
        <v>39</v>
      </c>
      <c r="K17" s="66" t="s">
        <v>75</v>
      </c>
      <c r="L17" s="90" t="s">
        <v>48</v>
      </c>
      <c r="M17" s="85" t="s">
        <v>32</v>
      </c>
      <c r="N17" s="91" t="s">
        <v>61</v>
      </c>
      <c r="O17" s="103">
        <v>44697</v>
      </c>
      <c r="P17" s="104">
        <v>44700</v>
      </c>
      <c r="Q17" s="94" t="s">
        <v>62</v>
      </c>
      <c r="R17" s="95" t="s">
        <v>62</v>
      </c>
      <c r="S17" s="96" t="s">
        <v>63</v>
      </c>
      <c r="T17" s="97" t="str">
        <f t="shared" si="0"/>
        <v>-</v>
      </c>
      <c r="U17" s="97" t="str">
        <f t="shared" si="0"/>
        <v>-</v>
      </c>
      <c r="V17" s="98" t="str">
        <f t="shared" si="1"/>
        <v>&lt;25</v>
      </c>
      <c r="W17" s="99" t="str">
        <f t="shared" si="2"/>
        <v/>
      </c>
    </row>
    <row r="18" spans="1:23" x14ac:dyDescent="0.4">
      <c r="A18" s="81">
        <f t="shared" si="3"/>
        <v>12</v>
      </c>
      <c r="B18" s="85" t="s">
        <v>31</v>
      </c>
      <c r="C18" s="86" t="s">
        <v>32</v>
      </c>
      <c r="D18" s="89" t="s">
        <v>65</v>
      </c>
      <c r="E18" s="85" t="s">
        <v>76</v>
      </c>
      <c r="F18" s="85" t="s">
        <v>40</v>
      </c>
      <c r="G18" s="88" t="s">
        <v>36</v>
      </c>
      <c r="H18" s="89" t="s">
        <v>37</v>
      </c>
      <c r="I18" s="100" t="s">
        <v>77</v>
      </c>
      <c r="J18" s="85" t="s">
        <v>39</v>
      </c>
      <c r="K18" s="66" t="s">
        <v>78</v>
      </c>
      <c r="L18" s="90" t="s">
        <v>48</v>
      </c>
      <c r="M18" s="85" t="s">
        <v>32</v>
      </c>
      <c r="N18" s="91" t="s">
        <v>61</v>
      </c>
      <c r="O18" s="103">
        <v>44697</v>
      </c>
      <c r="P18" s="104">
        <v>44700</v>
      </c>
      <c r="Q18" s="94" t="s">
        <v>62</v>
      </c>
      <c r="R18" s="95" t="s">
        <v>62</v>
      </c>
      <c r="S18" s="96" t="s">
        <v>63</v>
      </c>
      <c r="T18" s="97" t="str">
        <f t="shared" si="0"/>
        <v>-</v>
      </c>
      <c r="U18" s="97" t="str">
        <f t="shared" si="0"/>
        <v>-</v>
      </c>
      <c r="V18" s="98" t="str">
        <f t="shared" si="1"/>
        <v>&lt;25</v>
      </c>
      <c r="W18" s="99" t="str">
        <f t="shared" si="2"/>
        <v/>
      </c>
    </row>
    <row r="19" spans="1:23" x14ac:dyDescent="0.4">
      <c r="A19" s="81">
        <f t="shared" si="3"/>
        <v>13</v>
      </c>
      <c r="B19" s="85" t="s">
        <v>31</v>
      </c>
      <c r="C19" s="86" t="s">
        <v>32</v>
      </c>
      <c r="D19" s="89" t="s">
        <v>65</v>
      </c>
      <c r="E19" s="85" t="s">
        <v>79</v>
      </c>
      <c r="F19" s="85" t="s">
        <v>40</v>
      </c>
      <c r="G19" s="88" t="s">
        <v>36</v>
      </c>
      <c r="H19" s="89" t="s">
        <v>37</v>
      </c>
      <c r="I19" s="100" t="s">
        <v>74</v>
      </c>
      <c r="J19" s="85" t="s">
        <v>39</v>
      </c>
      <c r="K19" s="66" t="s">
        <v>80</v>
      </c>
      <c r="L19" s="90" t="s">
        <v>48</v>
      </c>
      <c r="M19" s="85" t="s">
        <v>32</v>
      </c>
      <c r="N19" s="91" t="s">
        <v>61</v>
      </c>
      <c r="O19" s="103">
        <v>44698</v>
      </c>
      <c r="P19" s="104">
        <v>44700</v>
      </c>
      <c r="Q19" s="94" t="s">
        <v>62</v>
      </c>
      <c r="R19" s="95" t="s">
        <v>62</v>
      </c>
      <c r="S19" s="96" t="s">
        <v>63</v>
      </c>
      <c r="T19" s="97" t="str">
        <f t="shared" si="0"/>
        <v>-</v>
      </c>
      <c r="U19" s="97" t="str">
        <f t="shared" si="0"/>
        <v>-</v>
      </c>
      <c r="V19" s="98" t="str">
        <f t="shared" si="1"/>
        <v>&lt;25</v>
      </c>
      <c r="W19" s="99" t="str">
        <f t="shared" si="2"/>
        <v/>
      </c>
    </row>
    <row r="20" spans="1:23" x14ac:dyDescent="0.4">
      <c r="A20" s="81">
        <f t="shared" si="3"/>
        <v>14</v>
      </c>
      <c r="B20" s="85" t="s">
        <v>31</v>
      </c>
      <c r="C20" s="86" t="s">
        <v>32</v>
      </c>
      <c r="D20" s="89" t="s">
        <v>65</v>
      </c>
      <c r="E20" s="85" t="s">
        <v>40</v>
      </c>
      <c r="F20" s="85" t="s">
        <v>81</v>
      </c>
      <c r="G20" s="88" t="s">
        <v>36</v>
      </c>
      <c r="H20" s="89" t="s">
        <v>37</v>
      </c>
      <c r="I20" s="100" t="s">
        <v>82</v>
      </c>
      <c r="J20" s="85" t="s">
        <v>39</v>
      </c>
      <c r="K20" s="66" t="s">
        <v>83</v>
      </c>
      <c r="L20" s="90" t="s">
        <v>48</v>
      </c>
      <c r="M20" s="85" t="s">
        <v>32</v>
      </c>
      <c r="N20" s="91" t="s">
        <v>61</v>
      </c>
      <c r="O20" s="103">
        <v>44698</v>
      </c>
      <c r="P20" s="104">
        <v>44700</v>
      </c>
      <c r="Q20" s="94" t="s">
        <v>62</v>
      </c>
      <c r="R20" s="95" t="s">
        <v>62</v>
      </c>
      <c r="S20" s="96" t="s">
        <v>63</v>
      </c>
      <c r="T20" s="97" t="str">
        <f t="shared" si="0"/>
        <v>-</v>
      </c>
      <c r="U20" s="97" t="str">
        <f t="shared" si="0"/>
        <v>-</v>
      </c>
      <c r="V20" s="98" t="str">
        <f t="shared" si="1"/>
        <v>&lt;25</v>
      </c>
      <c r="W20" s="99" t="str">
        <f t="shared" si="2"/>
        <v/>
      </c>
    </row>
    <row r="21" spans="1:23" x14ac:dyDescent="0.4">
      <c r="A21" s="81">
        <f t="shared" si="3"/>
        <v>15</v>
      </c>
      <c r="B21" s="85" t="s">
        <v>31</v>
      </c>
      <c r="C21" s="86" t="s">
        <v>32</v>
      </c>
      <c r="D21" s="89" t="s">
        <v>84</v>
      </c>
      <c r="E21" s="85" t="s">
        <v>85</v>
      </c>
      <c r="F21" s="85" t="s">
        <v>40</v>
      </c>
      <c r="G21" s="88" t="s">
        <v>36</v>
      </c>
      <c r="H21" s="89" t="s">
        <v>37</v>
      </c>
      <c r="I21" s="100" t="s">
        <v>71</v>
      </c>
      <c r="J21" s="85" t="s">
        <v>39</v>
      </c>
      <c r="K21" s="66" t="s">
        <v>40</v>
      </c>
      <c r="L21" s="90" t="s">
        <v>48</v>
      </c>
      <c r="M21" s="85" t="s">
        <v>32</v>
      </c>
      <c r="N21" s="91" t="s">
        <v>42</v>
      </c>
      <c r="O21" s="103">
        <v>44698</v>
      </c>
      <c r="P21" s="104">
        <v>44700</v>
      </c>
      <c r="Q21" s="94" t="s">
        <v>86</v>
      </c>
      <c r="R21" s="95">
        <v>57.17</v>
      </c>
      <c r="S21" s="96">
        <v>57.17</v>
      </c>
      <c r="T21" s="97" t="str">
        <f t="shared" si="0"/>
        <v>&lt;5.32</v>
      </c>
      <c r="U21" s="97">
        <f t="shared" si="0"/>
        <v>57.1</v>
      </c>
      <c r="V21" s="98">
        <f t="shared" si="1"/>
        <v>57</v>
      </c>
      <c r="W21" s="99" t="str">
        <f t="shared" si="2"/>
        <v/>
      </c>
    </row>
    <row r="22" spans="1:23" x14ac:dyDescent="0.4">
      <c r="A22" s="81">
        <f t="shared" si="3"/>
        <v>16</v>
      </c>
      <c r="B22" s="85" t="s">
        <v>31</v>
      </c>
      <c r="C22" s="86" t="s">
        <v>32</v>
      </c>
      <c r="D22" s="89" t="s">
        <v>84</v>
      </c>
      <c r="E22" s="85" t="s">
        <v>40</v>
      </c>
      <c r="F22" s="85" t="s">
        <v>40</v>
      </c>
      <c r="G22" s="88" t="s">
        <v>36</v>
      </c>
      <c r="H22" s="89" t="s">
        <v>37</v>
      </c>
      <c r="I22" s="100" t="s">
        <v>74</v>
      </c>
      <c r="J22" s="85" t="s">
        <v>39</v>
      </c>
      <c r="K22" s="66" t="s">
        <v>87</v>
      </c>
      <c r="L22" s="90" t="s">
        <v>48</v>
      </c>
      <c r="M22" s="85" t="s">
        <v>32</v>
      </c>
      <c r="N22" s="91" t="s">
        <v>61</v>
      </c>
      <c r="O22" s="103">
        <v>44698</v>
      </c>
      <c r="P22" s="104">
        <v>44700</v>
      </c>
      <c r="Q22" s="94" t="s">
        <v>62</v>
      </c>
      <c r="R22" s="95" t="s">
        <v>62</v>
      </c>
      <c r="S22" s="96" t="s">
        <v>63</v>
      </c>
      <c r="T22" s="97" t="str">
        <f t="shared" si="0"/>
        <v>-</v>
      </c>
      <c r="U22" s="97" t="str">
        <f t="shared" si="0"/>
        <v>-</v>
      </c>
      <c r="V22" s="98" t="str">
        <f t="shared" si="1"/>
        <v>&lt;25</v>
      </c>
      <c r="W22" s="99" t="str">
        <f t="shared" si="2"/>
        <v/>
      </c>
    </row>
    <row r="23" spans="1:23" x14ac:dyDescent="0.4">
      <c r="A23" s="81">
        <f t="shared" si="3"/>
        <v>17</v>
      </c>
      <c r="B23" s="85" t="s">
        <v>31</v>
      </c>
      <c r="C23" s="86" t="s">
        <v>32</v>
      </c>
      <c r="D23" s="89" t="s">
        <v>84</v>
      </c>
      <c r="E23" s="85" t="s">
        <v>88</v>
      </c>
      <c r="F23" s="85" t="s">
        <v>40</v>
      </c>
      <c r="G23" s="88" t="s">
        <v>36</v>
      </c>
      <c r="H23" s="89" t="s">
        <v>37</v>
      </c>
      <c r="I23" s="100" t="s">
        <v>89</v>
      </c>
      <c r="J23" s="85" t="s">
        <v>39</v>
      </c>
      <c r="K23" s="66" t="s">
        <v>40</v>
      </c>
      <c r="L23" s="90" t="s">
        <v>48</v>
      </c>
      <c r="M23" s="85" t="s">
        <v>32</v>
      </c>
      <c r="N23" s="91" t="s">
        <v>61</v>
      </c>
      <c r="O23" s="103">
        <v>44698</v>
      </c>
      <c r="P23" s="104">
        <v>44700</v>
      </c>
      <c r="Q23" s="94" t="s">
        <v>62</v>
      </c>
      <c r="R23" s="95" t="s">
        <v>62</v>
      </c>
      <c r="S23" s="96" t="s">
        <v>63</v>
      </c>
      <c r="T23" s="97" t="str">
        <f t="shared" ref="T23:U31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97" t="str">
        <f t="shared" si="4"/>
        <v>-</v>
      </c>
      <c r="V23" s="98" t="str">
        <f t="shared" si="1"/>
        <v>&lt;25</v>
      </c>
      <c r="W23" s="99" t="str">
        <f t="shared" si="2"/>
        <v/>
      </c>
    </row>
    <row r="24" spans="1:23" x14ac:dyDescent="0.4">
      <c r="A24" s="81">
        <f t="shared" si="3"/>
        <v>18</v>
      </c>
      <c r="B24" s="85" t="s">
        <v>31</v>
      </c>
      <c r="C24" s="86" t="s">
        <v>32</v>
      </c>
      <c r="D24" s="89" t="s">
        <v>84</v>
      </c>
      <c r="E24" s="85" t="s">
        <v>90</v>
      </c>
      <c r="F24" s="85" t="s">
        <v>91</v>
      </c>
      <c r="G24" s="88" t="s">
        <v>36</v>
      </c>
      <c r="H24" s="89" t="s">
        <v>37</v>
      </c>
      <c r="I24" s="100" t="s">
        <v>92</v>
      </c>
      <c r="J24" s="85" t="s">
        <v>39</v>
      </c>
      <c r="K24" s="66" t="s">
        <v>93</v>
      </c>
      <c r="L24" s="90" t="s">
        <v>48</v>
      </c>
      <c r="M24" s="85" t="s">
        <v>32</v>
      </c>
      <c r="N24" s="91" t="s">
        <v>61</v>
      </c>
      <c r="O24" s="103">
        <v>44698</v>
      </c>
      <c r="P24" s="104">
        <v>44700</v>
      </c>
      <c r="Q24" s="94" t="s">
        <v>62</v>
      </c>
      <c r="R24" s="95" t="s">
        <v>62</v>
      </c>
      <c r="S24" s="96" t="s">
        <v>63</v>
      </c>
      <c r="T24" s="97" t="str">
        <f t="shared" si="4"/>
        <v>-</v>
      </c>
      <c r="U24" s="97" t="str">
        <f t="shared" si="4"/>
        <v>-</v>
      </c>
      <c r="V24" s="98" t="str">
        <f t="shared" si="1"/>
        <v>&lt;25</v>
      </c>
      <c r="W24" s="99" t="str">
        <f t="shared" si="2"/>
        <v/>
      </c>
    </row>
    <row r="25" spans="1:23" x14ac:dyDescent="0.4">
      <c r="A25" s="81">
        <f t="shared" si="3"/>
        <v>19</v>
      </c>
      <c r="B25" s="85" t="s">
        <v>31</v>
      </c>
      <c r="C25" s="86" t="s">
        <v>32</v>
      </c>
      <c r="D25" s="89" t="s">
        <v>65</v>
      </c>
      <c r="E25" s="85" t="s">
        <v>40</v>
      </c>
      <c r="F25" s="85" t="s">
        <v>40</v>
      </c>
      <c r="G25" s="88" t="s">
        <v>36</v>
      </c>
      <c r="H25" s="89" t="s">
        <v>37</v>
      </c>
      <c r="I25" s="100" t="s">
        <v>58</v>
      </c>
      <c r="J25" s="85" t="s">
        <v>39</v>
      </c>
      <c r="K25" s="66" t="s">
        <v>40</v>
      </c>
      <c r="L25" s="90" t="s">
        <v>48</v>
      </c>
      <c r="M25" s="85" t="s">
        <v>32</v>
      </c>
      <c r="N25" s="91" t="s">
        <v>42</v>
      </c>
      <c r="O25" s="103">
        <v>44698</v>
      </c>
      <c r="P25" s="105">
        <v>44700</v>
      </c>
      <c r="Q25" s="94" t="s">
        <v>94</v>
      </c>
      <c r="R25" s="95">
        <v>34.564</v>
      </c>
      <c r="S25" s="96">
        <v>34.564</v>
      </c>
      <c r="T25" s="97" t="str">
        <f t="shared" si="4"/>
        <v>&lt;6.63</v>
      </c>
      <c r="U25" s="97">
        <f t="shared" si="4"/>
        <v>34.5</v>
      </c>
      <c r="V25" s="98">
        <f t="shared" si="1"/>
        <v>35</v>
      </c>
      <c r="W25" s="99" t="str">
        <f t="shared" si="2"/>
        <v/>
      </c>
    </row>
    <row r="26" spans="1:23" x14ac:dyDescent="0.4">
      <c r="A26" s="81">
        <f t="shared" si="3"/>
        <v>20</v>
      </c>
      <c r="B26" s="85" t="s">
        <v>31</v>
      </c>
      <c r="C26" s="86" t="s">
        <v>32</v>
      </c>
      <c r="D26" s="87" t="s">
        <v>95</v>
      </c>
      <c r="E26" s="85" t="s">
        <v>40</v>
      </c>
      <c r="F26" s="85"/>
      <c r="G26" s="88" t="s">
        <v>36</v>
      </c>
      <c r="H26" s="89" t="s">
        <v>37</v>
      </c>
      <c r="I26" s="85" t="s">
        <v>58</v>
      </c>
      <c r="J26" s="85" t="s">
        <v>39</v>
      </c>
      <c r="K26" s="85" t="s">
        <v>40</v>
      </c>
      <c r="L26" s="90" t="s">
        <v>60</v>
      </c>
      <c r="M26" s="85" t="s">
        <v>32</v>
      </c>
      <c r="N26" s="91" t="s">
        <v>42</v>
      </c>
      <c r="O26" s="92">
        <v>44700</v>
      </c>
      <c r="P26" s="106">
        <v>44701</v>
      </c>
      <c r="Q26" s="94" t="s">
        <v>96</v>
      </c>
      <c r="R26" s="95">
        <v>30.919</v>
      </c>
      <c r="S26" s="96">
        <v>30.919</v>
      </c>
      <c r="T26" s="97" t="str">
        <f t="shared" si="4"/>
        <v>&lt;5.28</v>
      </c>
      <c r="U26" s="97">
        <f t="shared" si="4"/>
        <v>30.9</v>
      </c>
      <c r="V26" s="98">
        <f t="shared" si="1"/>
        <v>31</v>
      </c>
      <c r="W26" s="99" t="str">
        <f t="shared" si="2"/>
        <v/>
      </c>
    </row>
    <row r="27" spans="1:23" x14ac:dyDescent="0.4">
      <c r="A27" s="81">
        <f t="shared" si="3"/>
        <v>21</v>
      </c>
      <c r="B27" s="85" t="s">
        <v>31</v>
      </c>
      <c r="C27" s="86" t="s">
        <v>32</v>
      </c>
      <c r="D27" s="89" t="s">
        <v>84</v>
      </c>
      <c r="E27" s="85" t="s">
        <v>97</v>
      </c>
      <c r="F27" s="85" t="s">
        <v>40</v>
      </c>
      <c r="G27" s="88" t="s">
        <v>36</v>
      </c>
      <c r="H27" s="89" t="s">
        <v>37</v>
      </c>
      <c r="I27" s="100" t="s">
        <v>58</v>
      </c>
      <c r="J27" s="85" t="s">
        <v>39</v>
      </c>
      <c r="K27" s="85" t="s">
        <v>40</v>
      </c>
      <c r="L27" s="90" t="s">
        <v>48</v>
      </c>
      <c r="M27" s="85" t="s">
        <v>32</v>
      </c>
      <c r="N27" s="91" t="s">
        <v>61</v>
      </c>
      <c r="O27" s="101">
        <v>44699</v>
      </c>
      <c r="P27" s="102">
        <v>44701</v>
      </c>
      <c r="Q27" s="94" t="s">
        <v>62</v>
      </c>
      <c r="R27" s="95" t="s">
        <v>62</v>
      </c>
      <c r="S27" s="96" t="s">
        <v>63</v>
      </c>
      <c r="T27" s="97" t="str">
        <f t="shared" si="4"/>
        <v>-</v>
      </c>
      <c r="U27" s="97" t="str">
        <f t="shared" si="4"/>
        <v>-</v>
      </c>
      <c r="V27" s="98" t="str">
        <f t="shared" si="1"/>
        <v>&lt;25</v>
      </c>
      <c r="W27" s="99" t="str">
        <f t="shared" si="2"/>
        <v/>
      </c>
    </row>
    <row r="28" spans="1:23" x14ac:dyDescent="0.4">
      <c r="A28" s="81">
        <f t="shared" si="3"/>
        <v>22</v>
      </c>
      <c r="B28" s="85" t="s">
        <v>31</v>
      </c>
      <c r="C28" s="86" t="s">
        <v>32</v>
      </c>
      <c r="D28" s="87" t="s">
        <v>84</v>
      </c>
      <c r="E28" s="85" t="s">
        <v>98</v>
      </c>
      <c r="F28" s="85" t="s">
        <v>40</v>
      </c>
      <c r="G28" s="88" t="s">
        <v>36</v>
      </c>
      <c r="H28" s="89" t="s">
        <v>37</v>
      </c>
      <c r="I28" s="85" t="s">
        <v>67</v>
      </c>
      <c r="J28" s="85" t="s">
        <v>39</v>
      </c>
      <c r="K28" s="85" t="s">
        <v>40</v>
      </c>
      <c r="L28" s="90" t="s">
        <v>48</v>
      </c>
      <c r="M28" s="85" t="s">
        <v>32</v>
      </c>
      <c r="N28" s="91" t="s">
        <v>61</v>
      </c>
      <c r="O28" s="103">
        <v>44699</v>
      </c>
      <c r="P28" s="102">
        <v>44701</v>
      </c>
      <c r="Q28" s="94" t="s">
        <v>62</v>
      </c>
      <c r="R28" s="95" t="s">
        <v>62</v>
      </c>
      <c r="S28" s="96" t="s">
        <v>63</v>
      </c>
      <c r="T28" s="97" t="str">
        <f t="shared" si="4"/>
        <v>-</v>
      </c>
      <c r="U28" s="97" t="str">
        <f t="shared" si="4"/>
        <v>-</v>
      </c>
      <c r="V28" s="98" t="str">
        <f t="shared" si="1"/>
        <v>&lt;25</v>
      </c>
      <c r="W28" s="99" t="str">
        <f t="shared" si="2"/>
        <v/>
      </c>
    </row>
    <row r="29" spans="1:23" x14ac:dyDescent="0.4">
      <c r="A29" s="81">
        <f t="shared" si="3"/>
        <v>23</v>
      </c>
      <c r="B29" s="85" t="s">
        <v>31</v>
      </c>
      <c r="C29" s="86" t="s">
        <v>32</v>
      </c>
      <c r="D29" s="89" t="s">
        <v>84</v>
      </c>
      <c r="E29" s="85" t="s">
        <v>99</v>
      </c>
      <c r="F29" s="85" t="s">
        <v>40</v>
      </c>
      <c r="G29" s="88" t="s">
        <v>36</v>
      </c>
      <c r="H29" s="89" t="s">
        <v>37</v>
      </c>
      <c r="I29" s="100" t="s">
        <v>69</v>
      </c>
      <c r="J29" s="85" t="s">
        <v>39</v>
      </c>
      <c r="K29" s="85" t="s">
        <v>40</v>
      </c>
      <c r="L29" s="90" t="s">
        <v>48</v>
      </c>
      <c r="M29" s="85" t="s">
        <v>32</v>
      </c>
      <c r="N29" s="91" t="s">
        <v>61</v>
      </c>
      <c r="O29" s="103">
        <v>44699</v>
      </c>
      <c r="P29" s="102">
        <v>44701</v>
      </c>
      <c r="Q29" s="94" t="s">
        <v>62</v>
      </c>
      <c r="R29" s="95" t="s">
        <v>62</v>
      </c>
      <c r="S29" s="96" t="s">
        <v>63</v>
      </c>
      <c r="T29" s="97" t="str">
        <f t="shared" si="4"/>
        <v>-</v>
      </c>
      <c r="U29" s="97" t="str">
        <f t="shared" si="4"/>
        <v>-</v>
      </c>
      <c r="V29" s="98" t="str">
        <f t="shared" si="1"/>
        <v>&lt;25</v>
      </c>
      <c r="W29" s="99" t="str">
        <f t="shared" si="2"/>
        <v/>
      </c>
    </row>
    <row r="30" spans="1:23" x14ac:dyDescent="0.4">
      <c r="A30" s="81">
        <f t="shared" si="3"/>
        <v>24</v>
      </c>
      <c r="B30" s="85" t="s">
        <v>31</v>
      </c>
      <c r="C30" s="86" t="s">
        <v>32</v>
      </c>
      <c r="D30" s="89" t="s">
        <v>84</v>
      </c>
      <c r="E30" s="85" t="s">
        <v>100</v>
      </c>
      <c r="F30" s="85" t="s">
        <v>101</v>
      </c>
      <c r="G30" s="88" t="s">
        <v>36</v>
      </c>
      <c r="H30" s="89" t="s">
        <v>37</v>
      </c>
      <c r="I30" s="100" t="s">
        <v>89</v>
      </c>
      <c r="J30" s="85" t="s">
        <v>39</v>
      </c>
      <c r="K30" s="85" t="s">
        <v>40</v>
      </c>
      <c r="L30" s="90" t="s">
        <v>48</v>
      </c>
      <c r="M30" s="85" t="s">
        <v>32</v>
      </c>
      <c r="N30" s="91" t="s">
        <v>61</v>
      </c>
      <c r="O30" s="92">
        <v>44699</v>
      </c>
      <c r="P30" s="104">
        <v>44701</v>
      </c>
      <c r="Q30" s="94" t="s">
        <v>62</v>
      </c>
      <c r="R30" s="95" t="s">
        <v>62</v>
      </c>
      <c r="S30" s="96" t="s">
        <v>63</v>
      </c>
      <c r="T30" s="97" t="str">
        <f t="shared" si="4"/>
        <v>-</v>
      </c>
      <c r="U30" s="97" t="str">
        <f t="shared" si="4"/>
        <v>-</v>
      </c>
      <c r="V30" s="98" t="str">
        <f t="shared" si="1"/>
        <v>&lt;25</v>
      </c>
      <c r="W30" s="99" t="str">
        <f t="shared" si="2"/>
        <v/>
      </c>
    </row>
    <row r="31" spans="1:23" x14ac:dyDescent="0.4">
      <c r="A31" s="81">
        <f t="shared" si="3"/>
        <v>25</v>
      </c>
      <c r="B31" s="85" t="s">
        <v>31</v>
      </c>
      <c r="C31" s="86" t="s">
        <v>32</v>
      </c>
      <c r="D31" s="87" t="s">
        <v>84</v>
      </c>
      <c r="E31" s="85" t="s">
        <v>40</v>
      </c>
      <c r="F31" s="85" t="s">
        <v>40</v>
      </c>
      <c r="G31" s="88" t="s">
        <v>36</v>
      </c>
      <c r="H31" s="89" t="s">
        <v>37</v>
      </c>
      <c r="I31" s="85" t="s">
        <v>58</v>
      </c>
      <c r="J31" s="85" t="s">
        <v>39</v>
      </c>
      <c r="K31" s="85" t="s">
        <v>40</v>
      </c>
      <c r="L31" s="90" t="s">
        <v>60</v>
      </c>
      <c r="M31" s="85" t="s">
        <v>32</v>
      </c>
      <c r="N31" s="91" t="s">
        <v>42</v>
      </c>
      <c r="O31" s="103">
        <v>44699</v>
      </c>
      <c r="P31" s="104">
        <v>44701</v>
      </c>
      <c r="Q31" s="94" t="s">
        <v>102</v>
      </c>
      <c r="R31" s="95">
        <v>54.634999999999998</v>
      </c>
      <c r="S31" s="96">
        <v>54.634999999999998</v>
      </c>
      <c r="T31" s="97" t="str">
        <f t="shared" si="4"/>
        <v>&lt;5.14</v>
      </c>
      <c r="U31" s="97">
        <f t="shared" si="4"/>
        <v>54.6</v>
      </c>
      <c r="V31" s="98">
        <f t="shared" si="1"/>
        <v>55</v>
      </c>
      <c r="W31" s="99" t="str">
        <f t="shared" si="2"/>
        <v/>
      </c>
    </row>
    <row r="32" spans="1:23" x14ac:dyDescent="0.4">
      <c r="Q32" s="11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11" priority="12">
      <formula>$W7="○"</formula>
    </cfRule>
  </conditionalFormatting>
  <conditionalFormatting sqref="V23">
    <cfRule type="expression" dxfId="10" priority="10">
      <formula>$W23="○"</formula>
    </cfRule>
  </conditionalFormatting>
  <conditionalFormatting sqref="V24">
    <cfRule type="expression" dxfId="9" priority="9">
      <formula>$W24="○"</formula>
    </cfRule>
  </conditionalFormatting>
  <conditionalFormatting sqref="V25">
    <cfRule type="expression" dxfId="8" priority="8">
      <formula>$W25="○"</formula>
    </cfRule>
  </conditionalFormatting>
  <conditionalFormatting sqref="V16">
    <cfRule type="expression" dxfId="7" priority="7">
      <formula>$W16="○"</formula>
    </cfRule>
  </conditionalFormatting>
  <conditionalFormatting sqref="V19">
    <cfRule type="expression" dxfId="6" priority="6">
      <formula>$W19="○"</formula>
    </cfRule>
  </conditionalFormatting>
  <conditionalFormatting sqref="V25">
    <cfRule type="expression" dxfId="5" priority="5">
      <formula>$W25="○"</formula>
    </cfRule>
  </conditionalFormatting>
  <conditionalFormatting sqref="V18">
    <cfRule type="expression" dxfId="4" priority="4">
      <formula>$W18="○"</formula>
    </cfRule>
  </conditionalFormatting>
  <conditionalFormatting sqref="V21">
    <cfRule type="expression" dxfId="3" priority="3">
      <formula>$W21="○"</formula>
    </cfRule>
  </conditionalFormatting>
  <conditionalFormatting sqref="V26:V31">
    <cfRule type="expression" dxfId="2" priority="2">
      <formula>$W26="○"</formula>
    </cfRule>
  </conditionalFormatting>
  <conditionalFormatting sqref="V31">
    <cfRule type="expression" dxfId="1" priority="1">
      <formula>$W31="○"</formula>
    </cfRule>
  </conditionalFormatting>
  <conditionalFormatting sqref="V11:V25">
    <cfRule type="expression" dxfId="0" priority="11">
      <formula>$W11="○"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2022-05-24T05:19:41Z</dcterms:modified>
</cp:coreProperties>
</file>