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1" l="1"/>
  <c r="T46" i="1"/>
  <c r="V46" i="1" s="1"/>
  <c r="W46" i="1" s="1"/>
  <c r="U45" i="1"/>
  <c r="V45" i="1" s="1"/>
  <c r="W45" i="1" s="1"/>
  <c r="T45" i="1"/>
  <c r="V44" i="1"/>
  <c r="W44" i="1" s="1"/>
  <c r="U44" i="1"/>
  <c r="T44" i="1"/>
  <c r="U43" i="1"/>
  <c r="T43" i="1"/>
  <c r="V43" i="1" s="1"/>
  <c r="W43" i="1" s="1"/>
  <c r="U42" i="1"/>
  <c r="T42" i="1"/>
  <c r="V42" i="1" s="1"/>
  <c r="W42" i="1" s="1"/>
  <c r="U41" i="1"/>
  <c r="V41" i="1" s="1"/>
  <c r="W41" i="1" s="1"/>
  <c r="T41" i="1"/>
  <c r="V40" i="1"/>
  <c r="W40" i="1" s="1"/>
  <c r="U40" i="1"/>
  <c r="T40" i="1"/>
  <c r="U39" i="1"/>
  <c r="T39" i="1"/>
  <c r="V39" i="1" s="1"/>
  <c r="W39" i="1" s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U33" i="1"/>
  <c r="V33" i="1" s="1"/>
  <c r="W33" i="1" s="1"/>
  <c r="T33" i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U29" i="1"/>
  <c r="V29" i="1" s="1"/>
  <c r="W29" i="1" s="1"/>
  <c r="T29" i="1"/>
  <c r="U28" i="1"/>
  <c r="V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V7" i="1"/>
  <c r="W7" i="1" s="1"/>
  <c r="U7" i="1"/>
  <c r="T7" i="1"/>
</calcChain>
</file>

<file path=xl/sharedStrings.xml><?xml version="1.0" encoding="utf-8"?>
<sst xmlns="http://schemas.openxmlformats.org/spreadsheetml/2006/main" count="660" uniqueCount="105">
  <si>
    <t>３　国立医薬品食品衛生研究所における検査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</si>
  <si>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</si>
  <si>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</si>
  <si>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</si>
  <si>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</si>
  <si>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</si>
  <si>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</si>
  <si>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</si>
  <si>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</si>
  <si>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</si>
  <si>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</si>
  <si>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</si>
  <si>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</si>
  <si>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</si>
  <si>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</si>
  <si>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</si>
  <si>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</si>
  <si>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</si>
  <si>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</si>
  <si>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</si>
  <si>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</si>
  <si>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</si>
  <si>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</si>
  <si>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</si>
  <si>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</si>
  <si>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</si>
  <si>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</si>
  <si>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</si>
  <si>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</si>
  <si>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</si>
  <si>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</si>
  <si>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</si>
  <si>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</si>
  <si>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3">
      <t>ヤマナシケン</t>
    </rPh>
    <phoneticPr fontId="6"/>
  </si>
  <si>
    <t>鳴沢村</t>
    <rPh sb="0" eb="3">
      <t>ナルサワムラ</t>
    </rPh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</si>
  <si>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</si>
  <si>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4"/>
  </si>
  <si>
    <t>コシアブラ</t>
  </si>
  <si>
    <t>天然</t>
    <rPh sb="0" eb="2">
      <t>テンネン</t>
    </rPh>
    <phoneticPr fontId="1"/>
  </si>
  <si>
    <t>制限なし</t>
    <rPh sb="0" eb="2">
      <t>セイゲン</t>
    </rPh>
    <phoneticPr fontId="7"/>
  </si>
  <si>
    <t>Ge</t>
  </si>
  <si>
    <t>&lt;3.7477</t>
  </si>
  <si>
    <t>福島県</t>
    <rPh sb="0" eb="2">
      <t>フクシマ</t>
    </rPh>
    <rPh sb="2" eb="3">
      <t>ケン</t>
    </rPh>
    <phoneticPr fontId="6"/>
  </si>
  <si>
    <t>南会津町</t>
    <rPh sb="0" eb="4">
      <t>ミナミアイヅマチ</t>
    </rPh>
    <phoneticPr fontId="1"/>
  </si>
  <si>
    <t>ゼンマイ</t>
  </si>
  <si>
    <t>&lt;3.0402</t>
  </si>
  <si>
    <t>タラノメ</t>
  </si>
  <si>
    <t>&lt;6.6071</t>
  </si>
  <si>
    <t>ウド</t>
  </si>
  <si>
    <t>種類：ヤマウド</t>
    <rPh sb="0" eb="2">
      <t>シュルイ</t>
    </rPh>
    <phoneticPr fontId="1"/>
  </si>
  <si>
    <t>CsI</t>
  </si>
  <si>
    <t>-</t>
    <phoneticPr fontId="1"/>
  </si>
  <si>
    <t>&lt;25</t>
    <phoneticPr fontId="1"/>
  </si>
  <si>
    <t>タケノコ</t>
  </si>
  <si>
    <t>種類：ネマガリタケ</t>
    <rPh sb="0" eb="2">
      <t>シュルイ</t>
    </rPh>
    <phoneticPr fontId="1"/>
  </si>
  <si>
    <t>ワラビ</t>
  </si>
  <si>
    <t>磐梯町</t>
    <rPh sb="0" eb="3">
      <t>バンダイチョウ</t>
    </rPh>
    <phoneticPr fontId="1"/>
  </si>
  <si>
    <t>種類：ネマガリタケ、別名：細竹</t>
    <rPh sb="0" eb="2">
      <t>シュルイ</t>
    </rPh>
    <rPh sb="10" eb="12">
      <t>ベツメイ</t>
    </rPh>
    <rPh sb="13" eb="15">
      <t>ホソダケ</t>
    </rPh>
    <phoneticPr fontId="1"/>
  </si>
  <si>
    <t>喜多方市</t>
    <rPh sb="0" eb="3">
      <t>キタカタ</t>
    </rPh>
    <rPh sb="3" eb="4">
      <t>シ</t>
    </rPh>
    <phoneticPr fontId="1"/>
  </si>
  <si>
    <t>野生</t>
    <rPh sb="0" eb="2">
      <t>ヤセイ</t>
    </rPh>
    <phoneticPr fontId="1"/>
  </si>
  <si>
    <t>郡山市</t>
    <rPh sb="0" eb="3">
      <t>コオリヤマシ</t>
    </rPh>
    <phoneticPr fontId="1"/>
  </si>
  <si>
    <t>田村町</t>
    <rPh sb="0" eb="3">
      <t>タムラマチ</t>
    </rPh>
    <phoneticPr fontId="1"/>
  </si>
  <si>
    <t>会津坂下町</t>
    <rPh sb="0" eb="4">
      <t>アイヅサカシタ</t>
    </rPh>
    <rPh sb="4" eb="5">
      <t>チョウ</t>
    </rPh>
    <phoneticPr fontId="1"/>
  </si>
  <si>
    <t>種類：ハチク</t>
    <rPh sb="0" eb="2">
      <t>シュルイ</t>
    </rPh>
    <phoneticPr fontId="1"/>
  </si>
  <si>
    <t>矢祭町</t>
    <rPh sb="0" eb="3">
      <t>ヤマツリチョウ</t>
    </rPh>
    <phoneticPr fontId="1"/>
  </si>
  <si>
    <t>猪苗代町</t>
    <rPh sb="0" eb="4">
      <t>イナワシロマチ</t>
    </rPh>
    <phoneticPr fontId="1"/>
  </si>
  <si>
    <t>フキ</t>
  </si>
  <si>
    <t>ウワバミソウ</t>
  </si>
  <si>
    <t>別名：ミズ</t>
    <rPh sb="0" eb="2">
      <t>ベツメイ</t>
    </rPh>
    <phoneticPr fontId="1"/>
  </si>
  <si>
    <t>下郷町</t>
    <rPh sb="0" eb="2">
      <t>シモゴウ</t>
    </rPh>
    <rPh sb="2" eb="3">
      <t>マチ</t>
    </rPh>
    <phoneticPr fontId="1"/>
  </si>
  <si>
    <t>別名：ミズナ</t>
    <rPh sb="0" eb="2">
      <t>ベツメイ</t>
    </rPh>
    <phoneticPr fontId="1"/>
  </si>
  <si>
    <t>下郷町</t>
    <rPh sb="0" eb="3">
      <t>シモゴウマチ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</si>
  <si>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</si>
  <si>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</si>
  <si>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</si>
  <si>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茨城県</t>
    <rPh sb="0" eb="3">
      <t>イバラキケン</t>
    </rPh>
    <phoneticPr fontId="6"/>
  </si>
  <si>
    <t>桜川市</t>
    <rPh sb="0" eb="3">
      <t>サクラガワシ</t>
    </rPh>
    <phoneticPr fontId="1"/>
  </si>
  <si>
    <t>常陸大宮</t>
    <rPh sb="0" eb="4">
      <t>ヒタチオオミヤ</t>
    </rPh>
    <phoneticPr fontId="1"/>
  </si>
  <si>
    <t>笠間市</t>
    <rPh sb="0" eb="3">
      <t>カサマシ</t>
    </rPh>
    <phoneticPr fontId="1"/>
  </si>
  <si>
    <t>城里町</t>
    <rPh sb="0" eb="3">
      <t>シロサトマチ</t>
    </rPh>
    <phoneticPr fontId="1"/>
  </si>
  <si>
    <t>茨城県</t>
    <rPh sb="0" eb="3">
      <t>イバラキケン</t>
    </rPh>
    <phoneticPr fontId="1"/>
  </si>
  <si>
    <t>那珂市</t>
    <rPh sb="0" eb="3">
      <t>ナカシ</t>
    </rPh>
    <phoneticPr fontId="1"/>
  </si>
  <si>
    <t>常陸太田市</t>
    <rPh sb="0" eb="5">
      <t>ヒタチオオタシ</t>
    </rPh>
    <phoneticPr fontId="1"/>
  </si>
  <si>
    <t>種類：マダケ</t>
    <rPh sb="0" eb="2">
      <t>シュルイ</t>
    </rPh>
    <phoneticPr fontId="1"/>
  </si>
  <si>
    <t>種類：ホテイチク</t>
    <rPh sb="0" eb="2">
      <t>シュルイ</t>
    </rPh>
    <phoneticPr fontId="1"/>
  </si>
  <si>
    <t>常陸大宮市</t>
    <rPh sb="0" eb="5">
      <t>ヒタチオオミヤシ</t>
    </rPh>
    <phoneticPr fontId="1"/>
  </si>
  <si>
    <t>つくばみらい市</t>
    <phoneticPr fontId="1"/>
  </si>
  <si>
    <t>筑西市</t>
    <rPh sb="0" eb="3">
      <t>チクセイシ</t>
    </rPh>
    <phoneticPr fontId="1"/>
  </si>
  <si>
    <t>原木、施設栽培</t>
    <rPh sb="0" eb="2">
      <t>ゲンボク</t>
    </rPh>
    <rPh sb="3" eb="7">
      <t>シセツサイバイ</t>
    </rPh>
    <phoneticPr fontId="1"/>
  </si>
  <si>
    <t>&lt;5.7254</t>
  </si>
  <si>
    <t>富士吉田市</t>
    <rPh sb="0" eb="5">
      <t>フジヨシダシ</t>
    </rPh>
    <phoneticPr fontId="1"/>
  </si>
  <si>
    <t>都留市</t>
    <rPh sb="0" eb="3">
      <t>ツルシ</t>
    </rPh>
    <phoneticPr fontId="1"/>
  </si>
  <si>
    <t>道志</t>
    <rPh sb="0" eb="2">
      <t>ドウシ</t>
    </rPh>
    <phoneticPr fontId="1"/>
  </si>
  <si>
    <t>部位：葉</t>
    <rPh sb="0" eb="2">
      <t>ブイ</t>
    </rPh>
    <rPh sb="3" eb="4">
      <t>ハ</t>
    </rPh>
    <phoneticPr fontId="1"/>
  </si>
  <si>
    <t>桜川市</t>
    <rPh sb="0" eb="2">
      <t>サクラガワ</t>
    </rPh>
    <rPh sb="2" eb="3">
      <t>シ</t>
    </rPh>
    <phoneticPr fontId="1"/>
  </si>
  <si>
    <t>ブルーベリー</t>
  </si>
  <si>
    <t>南相馬市</t>
    <rPh sb="0" eb="4">
      <t>ミナミソウマシ</t>
    </rPh>
    <phoneticPr fontId="1"/>
  </si>
  <si>
    <t>キャベツ</t>
  </si>
  <si>
    <t>秋田県</t>
    <rPh sb="0" eb="3">
      <t>アキタケン</t>
    </rPh>
    <phoneticPr fontId="6"/>
  </si>
  <si>
    <t>羽後町</t>
    <rPh sb="0" eb="3">
      <t>ウゴマチ</t>
    </rPh>
    <phoneticPr fontId="1"/>
  </si>
  <si>
    <t>品種：XR-1</t>
    <rPh sb="0" eb="2">
      <t>ヒンシュ</t>
    </rPh>
    <phoneticPr fontId="1"/>
  </si>
  <si>
    <t>横手市</t>
    <rPh sb="0" eb="3">
      <t>ヨコテシ</t>
    </rPh>
    <phoneticPr fontId="1"/>
  </si>
  <si>
    <t>アスパラガス</t>
  </si>
  <si>
    <t>キュウリ</t>
  </si>
  <si>
    <t>品種：リスペクト</t>
    <rPh sb="0" eb="2">
      <t>ヒンシュ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</si>
</sst>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NumberFormat="1" applyFont="1" applyFill="1" applyBorder="1" applyAlignment="1">
      <alignment horizontal="left" vertical="center" wrapText="1"/>
    </xf>
    <xf numFmtId="0" fontId="2" fillId="2" borderId="28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NumberFormat="1" applyFont="1" applyFill="1" applyBorder="1" applyAlignment="1">
      <alignment horizontal="center" vertical="center"/>
    </xf>
    <xf numFmtId="0" fontId="2" fillId="3" borderId="45" xfId="0" applyNumberFormat="1" applyFont="1" applyFill="1" applyBorder="1" applyAlignment="1">
      <alignment horizontal="center" vertical="center"/>
    </xf>
    <xf numFmtId="0" fontId="2" fillId="3" borderId="38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5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3)&#22269;&#34907;&#30740;/&#26908;&#26619;&#32080;&#26524;&#22577;&#21578;&#12304;2022.06.10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3)&#22269;&#34907;&#30740;/&#26908;&#26619;&#32080;&#26524;&#22577;&#21578;&#12304;2022.06.09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" customWidth="1"/>
    <col min="2" max="2" width="10.625" style="2" customWidth="1"/>
    <col min="3" max="3" width="26" style="3" bestFit="1" customWidth="1"/>
    <col min="4" max="4" width="10.625" style="2" customWidth="1"/>
    <col min="5" max="5" width="13.875" style="2" customWidth="1"/>
    <col min="6" max="6" width="26" style="3" bestFit="1" customWidth="1"/>
    <col min="7" max="7" width="17.625" style="3" bestFit="1" customWidth="1"/>
    <col min="8" max="8" width="10.625" style="3" customWidth="1"/>
    <col min="9" max="9" width="16.625" style="2" customWidth="1"/>
    <col min="10" max="10" width="39.625" style="3" bestFit="1" customWidth="1"/>
    <col min="11" max="11" width="32.25" style="3" bestFit="1" customWidth="1"/>
    <col min="12" max="12" width="28.125" style="3" bestFit="1" customWidth="1"/>
    <col min="13" max="13" width="26" style="3" bestFit="1" customWidth="1"/>
    <col min="14" max="14" width="10.625" style="2" customWidth="1"/>
    <col min="15" max="16" width="10.625" style="4" customWidth="1"/>
    <col min="17" max="18" width="12.625" style="5" customWidth="1"/>
    <col min="19" max="19" width="12.625" style="4" customWidth="1"/>
    <col min="20" max="22" width="10.625" style="2" customWidth="1"/>
    <col min="23" max="23" width="10.625" style="6" customWidth="1"/>
    <col min="24" max="24" width="13.5" style="6" customWidth="1"/>
    <col min="25" max="16384" width="9" style="6"/>
  </cols>
  <sheetData>
    <row r="1" spans="1:24" x14ac:dyDescent="0.4">
      <c r="A1" s="1" t="s">
        <v>0</v>
      </c>
    </row>
    <row r="2" spans="1:24" ht="19.5" thickBot="1" x14ac:dyDescent="0.45">
      <c r="B2" s="7"/>
      <c r="C2" s="8"/>
      <c r="D2" s="9"/>
      <c r="E2" s="8"/>
      <c r="F2" s="8"/>
      <c r="G2" s="8"/>
      <c r="H2" s="8"/>
      <c r="I2" s="8"/>
      <c r="J2" s="8"/>
      <c r="K2" s="8"/>
      <c r="L2" s="9"/>
      <c r="M2" s="10"/>
      <c r="N2" s="8"/>
      <c r="O2" s="11"/>
      <c r="P2" s="12"/>
      <c r="Q2" s="13"/>
      <c r="R2" s="13"/>
      <c r="S2" s="12"/>
      <c r="T2" s="8"/>
      <c r="U2" s="8"/>
      <c r="V2" s="6"/>
    </row>
    <row r="3" spans="1:24" ht="13.5" customHeight="1" x14ac:dyDescent="0.4">
      <c r="A3" s="14" t="s">
        <v>1</v>
      </c>
      <c r="B3" s="15" t="s">
        <v>2</v>
      </c>
      <c r="C3" s="16" t="s">
        <v>3</v>
      </c>
      <c r="D3" s="17" t="s">
        <v>4</v>
      </c>
      <c r="E3" s="18"/>
      <c r="F3" s="19"/>
      <c r="G3" s="20" t="s">
        <v>5</v>
      </c>
      <c r="H3" s="21" t="s">
        <v>6</v>
      </c>
      <c r="I3" s="22" t="s">
        <v>7</v>
      </c>
      <c r="J3" s="18"/>
      <c r="K3" s="18"/>
      <c r="L3" s="19"/>
      <c r="M3" s="17" t="s">
        <v>8</v>
      </c>
      <c r="N3" s="19"/>
      <c r="O3" s="23" t="s">
        <v>9</v>
      </c>
      <c r="P3" s="24"/>
      <c r="Q3" s="17" t="s">
        <v>10</v>
      </c>
      <c r="R3" s="18"/>
      <c r="S3" s="18"/>
      <c r="T3" s="18"/>
      <c r="U3" s="18"/>
      <c r="V3" s="18"/>
      <c r="W3" s="19"/>
    </row>
    <row r="4" spans="1:24" x14ac:dyDescent="0.4">
      <c r="A4" s="15"/>
      <c r="B4" s="15"/>
      <c r="C4" s="25"/>
      <c r="D4" s="26" t="s">
        <v>11</v>
      </c>
      <c r="E4" s="27" t="s">
        <v>12</v>
      </c>
      <c r="F4" s="28" t="s">
        <v>13</v>
      </c>
      <c r="G4" s="29"/>
      <c r="H4" s="30"/>
      <c r="I4" s="27" t="s">
        <v>14</v>
      </c>
      <c r="J4" s="31"/>
      <c r="K4" s="32"/>
      <c r="L4" s="33" t="s">
        <v>15</v>
      </c>
      <c r="M4" s="34" t="s">
        <v>16</v>
      </c>
      <c r="N4" s="28" t="s">
        <v>17</v>
      </c>
      <c r="O4" s="35" t="s">
        <v>18</v>
      </c>
      <c r="P4" s="36" t="s">
        <v>19</v>
      </c>
      <c r="Q4" s="37" t="s">
        <v>20</v>
      </c>
      <c r="R4" s="38"/>
      <c r="S4" s="38"/>
      <c r="T4" s="107" t="s">
        <v>21</v>
      </c>
      <c r="U4" s="108" t="s">
        <v>22</v>
      </c>
      <c r="V4" s="108" t="s">
        <v>23</v>
      </c>
      <c r="W4" s="39" t="s">
        <v>24</v>
      </c>
    </row>
    <row r="5" spans="1:24" ht="110.1" customHeight="1" x14ac:dyDescent="0.4">
      <c r="A5" s="15"/>
      <c r="B5" s="15"/>
      <c r="C5" s="25"/>
      <c r="D5" s="40"/>
      <c r="E5" s="41"/>
      <c r="F5" s="25"/>
      <c r="G5" s="29"/>
      <c r="H5" s="30"/>
      <c r="I5" s="41"/>
      <c r="J5" s="42" t="s">
        <v>25</v>
      </c>
      <c r="K5" s="42" t="s">
        <v>26</v>
      </c>
      <c r="L5" s="25"/>
      <c r="M5" s="43"/>
      <c r="N5" s="44"/>
      <c r="O5" s="45"/>
      <c r="P5" s="46"/>
      <c r="Q5" s="47" t="s">
        <v>27</v>
      </c>
      <c r="R5" s="48"/>
      <c r="S5" s="49"/>
      <c r="T5" s="109"/>
      <c r="U5" s="110"/>
      <c r="V5" s="110"/>
      <c r="W5" s="50"/>
    </row>
    <row r="6" spans="1:24" ht="18.75" customHeight="1" thickBot="1" x14ac:dyDescent="0.45">
      <c r="A6" s="51"/>
      <c r="B6" s="51"/>
      <c r="C6" s="52"/>
      <c r="D6" s="53"/>
      <c r="E6" s="54"/>
      <c r="F6" s="52"/>
      <c r="G6" s="55"/>
      <c r="H6" s="56"/>
      <c r="I6" s="54"/>
      <c r="J6" s="57"/>
      <c r="K6" s="57"/>
      <c r="L6" s="52"/>
      <c r="M6" s="58"/>
      <c r="N6" s="59"/>
      <c r="O6" s="60"/>
      <c r="P6" s="61"/>
      <c r="Q6" s="62" t="s">
        <v>28</v>
      </c>
      <c r="R6" s="63" t="s">
        <v>29</v>
      </c>
      <c r="S6" s="64" t="s">
        <v>30</v>
      </c>
      <c r="T6" s="111"/>
      <c r="U6" s="112"/>
      <c r="V6" s="112"/>
      <c r="W6" s="65"/>
      <c r="X6" s="66"/>
    </row>
    <row r="7" spans="1:24" ht="19.5" thickTop="1" x14ac:dyDescent="0.4">
      <c r="A7" s="67">
        <v>1</v>
      </c>
      <c r="B7" s="67" t="s">
        <v>31</v>
      </c>
      <c r="C7" s="68" t="s">
        <v>32</v>
      </c>
      <c r="D7" s="69" t="s">
        <v>33</v>
      </c>
      <c r="E7" s="67" t="s">
        <v>34</v>
      </c>
      <c r="F7" s="67" t="s">
        <v>31</v>
      </c>
      <c r="G7" s="70" t="s">
        <v>35</v>
      </c>
      <c r="H7" s="69" t="s">
        <v>36</v>
      </c>
      <c r="I7" s="71" t="s">
        <v>37</v>
      </c>
      <c r="J7" s="67" t="s">
        <v>38</v>
      </c>
      <c r="K7" s="67" t="s">
        <v>31</v>
      </c>
      <c r="L7" s="72" t="s">
        <v>39</v>
      </c>
      <c r="M7" s="67" t="s">
        <v>32</v>
      </c>
      <c r="N7" s="73" t="s">
        <v>40</v>
      </c>
      <c r="O7" s="74">
        <v>44719</v>
      </c>
      <c r="P7" s="75">
        <v>44721</v>
      </c>
      <c r="Q7" s="76" t="s">
        <v>41</v>
      </c>
      <c r="R7" s="77">
        <v>87.094999999999999</v>
      </c>
      <c r="S7" s="78">
        <v>87.094999999999999</v>
      </c>
      <c r="T7" s="11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&lt;3.74</v>
      </c>
      <c r="U7" s="113">
        <f t="shared" si="0"/>
        <v>87</v>
      </c>
      <c r="V7" s="114">
        <f t="shared" ref="V7:V4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87</v>
      </c>
      <c r="W7" s="79" t="str">
        <f t="shared" ref="W7:W27" si="2">IF(ISERROR(V7*1),"",IF(AND(H7="飲料水",V7&gt;=11),"○",IF(AND(H7="牛乳・乳児用食品",V7&gt;=51),"○",IF(AND(H7&lt;&gt;"",V7&gt;=110),"○",""))))</f>
        <v/>
      </c>
    </row>
    <row r="8" spans="1:24" x14ac:dyDescent="0.4">
      <c r="A8" s="71">
        <f>A7+1</f>
        <v>2</v>
      </c>
      <c r="B8" s="67" t="s">
        <v>31</v>
      </c>
      <c r="C8" s="68" t="s">
        <v>32</v>
      </c>
      <c r="D8" s="80" t="s">
        <v>42</v>
      </c>
      <c r="E8" s="67" t="s">
        <v>43</v>
      </c>
      <c r="F8" s="67" t="s">
        <v>31</v>
      </c>
      <c r="G8" s="70" t="s">
        <v>35</v>
      </c>
      <c r="H8" s="69" t="s">
        <v>36</v>
      </c>
      <c r="I8" s="67" t="s">
        <v>44</v>
      </c>
      <c r="J8" s="67" t="s">
        <v>38</v>
      </c>
      <c r="K8" s="67" t="s">
        <v>31</v>
      </c>
      <c r="L8" s="72" t="s">
        <v>39</v>
      </c>
      <c r="M8" s="67" t="s">
        <v>32</v>
      </c>
      <c r="N8" s="73" t="s">
        <v>40</v>
      </c>
      <c r="O8" s="81">
        <v>44718</v>
      </c>
      <c r="P8" s="75">
        <v>44721</v>
      </c>
      <c r="Q8" s="76" t="s">
        <v>45</v>
      </c>
      <c r="R8" s="77">
        <v>64.58</v>
      </c>
      <c r="S8" s="78">
        <v>64.58</v>
      </c>
      <c r="T8" s="113" t="str">
        <f t="shared" si="0"/>
        <v>&lt;3.04</v>
      </c>
      <c r="U8" s="113">
        <f t="shared" si="0"/>
        <v>64.5</v>
      </c>
      <c r="V8" s="114">
        <f t="shared" si="1"/>
        <v>65</v>
      </c>
      <c r="W8" s="79" t="str">
        <f t="shared" si="2"/>
        <v/>
      </c>
    </row>
    <row r="9" spans="1:24" x14ac:dyDescent="0.4">
      <c r="A9" s="71">
        <f t="shared" ref="A9:A46" si="3">A8+1</f>
        <v>3</v>
      </c>
      <c r="B9" s="67" t="s">
        <v>31</v>
      </c>
      <c r="C9" s="68" t="s">
        <v>32</v>
      </c>
      <c r="D9" s="69" t="s">
        <v>42</v>
      </c>
      <c r="E9" s="67" t="s">
        <v>43</v>
      </c>
      <c r="F9" s="67" t="s">
        <v>31</v>
      </c>
      <c r="G9" s="70" t="s">
        <v>35</v>
      </c>
      <c r="H9" s="69" t="s">
        <v>36</v>
      </c>
      <c r="I9" s="71" t="s">
        <v>46</v>
      </c>
      <c r="J9" s="67" t="s">
        <v>38</v>
      </c>
      <c r="K9" s="67" t="s">
        <v>31</v>
      </c>
      <c r="L9" s="72" t="s">
        <v>39</v>
      </c>
      <c r="M9" s="67" t="s">
        <v>32</v>
      </c>
      <c r="N9" s="73" t="s">
        <v>40</v>
      </c>
      <c r="O9" s="81">
        <v>44718</v>
      </c>
      <c r="P9" s="75">
        <v>44721</v>
      </c>
      <c r="Q9" s="76" t="s">
        <v>47</v>
      </c>
      <c r="R9" s="77">
        <v>27.460999999999999</v>
      </c>
      <c r="S9" s="78">
        <v>27.460999999999999</v>
      </c>
      <c r="T9" s="113" t="str">
        <f t="shared" si="0"/>
        <v>&lt;6.6</v>
      </c>
      <c r="U9" s="113">
        <f t="shared" si="0"/>
        <v>27.4</v>
      </c>
      <c r="V9" s="114">
        <f t="shared" si="1"/>
        <v>27</v>
      </c>
      <c r="W9" s="79" t="str">
        <f t="shared" si="2"/>
        <v/>
      </c>
    </row>
    <row r="10" spans="1:24" x14ac:dyDescent="0.4">
      <c r="A10" s="71">
        <f t="shared" si="3"/>
        <v>4</v>
      </c>
      <c r="B10" s="67" t="s">
        <v>31</v>
      </c>
      <c r="C10" s="68" t="s">
        <v>32</v>
      </c>
      <c r="D10" s="69" t="s">
        <v>42</v>
      </c>
      <c r="E10" s="67" t="s">
        <v>43</v>
      </c>
      <c r="F10" s="67" t="s">
        <v>31</v>
      </c>
      <c r="G10" s="70" t="s">
        <v>35</v>
      </c>
      <c r="H10" s="69" t="s">
        <v>36</v>
      </c>
      <c r="I10" s="71" t="s">
        <v>48</v>
      </c>
      <c r="J10" s="67" t="s">
        <v>38</v>
      </c>
      <c r="K10" s="67" t="s">
        <v>49</v>
      </c>
      <c r="L10" s="72" t="s">
        <v>39</v>
      </c>
      <c r="M10" s="67" t="s">
        <v>32</v>
      </c>
      <c r="N10" s="73" t="s">
        <v>50</v>
      </c>
      <c r="O10" s="82">
        <v>44718</v>
      </c>
      <c r="P10" s="83">
        <v>44721</v>
      </c>
      <c r="Q10" s="76" t="s">
        <v>51</v>
      </c>
      <c r="R10" s="77" t="s">
        <v>51</v>
      </c>
      <c r="S10" s="78" t="s">
        <v>52</v>
      </c>
      <c r="T10" s="113" t="str">
        <f t="shared" si="0"/>
        <v>-</v>
      </c>
      <c r="U10" s="113" t="str">
        <f t="shared" si="0"/>
        <v>-</v>
      </c>
      <c r="V10" s="114" t="str">
        <f t="shared" si="1"/>
        <v>&lt;25</v>
      </c>
      <c r="W10" s="79" t="str">
        <f t="shared" si="2"/>
        <v/>
      </c>
    </row>
    <row r="11" spans="1:24" x14ac:dyDescent="0.4">
      <c r="A11" s="71">
        <f t="shared" si="3"/>
        <v>5</v>
      </c>
      <c r="B11" s="67" t="s">
        <v>31</v>
      </c>
      <c r="C11" s="68" t="s">
        <v>32</v>
      </c>
      <c r="D11" s="80" t="s">
        <v>42</v>
      </c>
      <c r="E11" s="67" t="s">
        <v>43</v>
      </c>
      <c r="F11" s="67" t="s">
        <v>31</v>
      </c>
      <c r="G11" s="70" t="s">
        <v>35</v>
      </c>
      <c r="H11" s="69" t="s">
        <v>36</v>
      </c>
      <c r="I11" s="67" t="s">
        <v>53</v>
      </c>
      <c r="J11" s="67" t="s">
        <v>38</v>
      </c>
      <c r="K11" s="67" t="s">
        <v>54</v>
      </c>
      <c r="L11" s="72" t="s">
        <v>39</v>
      </c>
      <c r="M11" s="67" t="s">
        <v>32</v>
      </c>
      <c r="N11" s="73" t="s">
        <v>50</v>
      </c>
      <c r="O11" s="81">
        <v>44718</v>
      </c>
      <c r="P11" s="83">
        <v>44721</v>
      </c>
      <c r="Q11" s="76" t="s">
        <v>51</v>
      </c>
      <c r="R11" s="77" t="s">
        <v>51</v>
      </c>
      <c r="S11" s="78" t="s">
        <v>52</v>
      </c>
      <c r="T11" s="113" t="str">
        <f t="shared" si="0"/>
        <v>-</v>
      </c>
      <c r="U11" s="113" t="str">
        <f t="shared" si="0"/>
        <v>-</v>
      </c>
      <c r="V11" s="114" t="str">
        <f t="shared" si="1"/>
        <v>&lt;25</v>
      </c>
      <c r="W11" s="79" t="str">
        <f t="shared" si="2"/>
        <v/>
      </c>
    </row>
    <row r="12" spans="1:24" x14ac:dyDescent="0.4">
      <c r="A12" s="71">
        <f t="shared" si="3"/>
        <v>6</v>
      </c>
      <c r="B12" s="67" t="s">
        <v>31</v>
      </c>
      <c r="C12" s="68" t="s">
        <v>32</v>
      </c>
      <c r="D12" s="69" t="s">
        <v>42</v>
      </c>
      <c r="E12" s="67" t="s">
        <v>43</v>
      </c>
      <c r="F12" s="67" t="s">
        <v>31</v>
      </c>
      <c r="G12" s="70" t="s">
        <v>35</v>
      </c>
      <c r="H12" s="69" t="s">
        <v>36</v>
      </c>
      <c r="I12" s="71" t="s">
        <v>55</v>
      </c>
      <c r="J12" s="67" t="s">
        <v>38</v>
      </c>
      <c r="K12" s="67" t="s">
        <v>31</v>
      </c>
      <c r="L12" s="72" t="s">
        <v>39</v>
      </c>
      <c r="M12" s="67" t="s">
        <v>32</v>
      </c>
      <c r="N12" s="73" t="s">
        <v>50</v>
      </c>
      <c r="O12" s="81">
        <v>44718</v>
      </c>
      <c r="P12" s="83">
        <v>44721</v>
      </c>
      <c r="Q12" s="76" t="s">
        <v>51</v>
      </c>
      <c r="R12" s="77" t="s">
        <v>51</v>
      </c>
      <c r="S12" s="78" t="s">
        <v>52</v>
      </c>
      <c r="T12" s="113" t="str">
        <f t="shared" si="0"/>
        <v>-</v>
      </c>
      <c r="U12" s="113" t="str">
        <f t="shared" si="0"/>
        <v>-</v>
      </c>
      <c r="V12" s="114" t="str">
        <f t="shared" si="1"/>
        <v>&lt;25</v>
      </c>
      <c r="W12" s="79" t="str">
        <f t="shared" si="2"/>
        <v/>
      </c>
    </row>
    <row r="13" spans="1:24" x14ac:dyDescent="0.4">
      <c r="A13" s="71">
        <f t="shared" si="3"/>
        <v>7</v>
      </c>
      <c r="B13" s="67" t="s">
        <v>31</v>
      </c>
      <c r="C13" s="68" t="s">
        <v>32</v>
      </c>
      <c r="D13" s="69" t="s">
        <v>42</v>
      </c>
      <c r="E13" s="67" t="s">
        <v>56</v>
      </c>
      <c r="F13" s="67" t="s">
        <v>31</v>
      </c>
      <c r="G13" s="70" t="s">
        <v>35</v>
      </c>
      <c r="H13" s="69" t="s">
        <v>36</v>
      </c>
      <c r="I13" s="71" t="s">
        <v>53</v>
      </c>
      <c r="J13" s="67" t="s">
        <v>38</v>
      </c>
      <c r="K13" s="67" t="s">
        <v>57</v>
      </c>
      <c r="L13" s="72" t="s">
        <v>39</v>
      </c>
      <c r="M13" s="67" t="s">
        <v>32</v>
      </c>
      <c r="N13" s="73" t="s">
        <v>40</v>
      </c>
      <c r="O13" s="81">
        <v>44718</v>
      </c>
      <c r="P13" s="83">
        <v>44721</v>
      </c>
      <c r="Q13" s="76">
        <v>8.7225000000000001</v>
      </c>
      <c r="R13" s="77">
        <v>263.27999999999997</v>
      </c>
      <c r="S13" s="78">
        <v>272.0025</v>
      </c>
      <c r="T13" s="113">
        <f t="shared" si="0"/>
        <v>8.7200000000000006</v>
      </c>
      <c r="U13" s="113">
        <f t="shared" si="0"/>
        <v>263</v>
      </c>
      <c r="V13" s="114">
        <f t="shared" si="1"/>
        <v>270</v>
      </c>
      <c r="W13" s="79" t="str">
        <f t="shared" si="2"/>
        <v>○</v>
      </c>
    </row>
    <row r="14" spans="1:24" x14ac:dyDescent="0.4">
      <c r="A14" s="71">
        <f t="shared" si="3"/>
        <v>8</v>
      </c>
      <c r="B14" s="67" t="s">
        <v>31</v>
      </c>
      <c r="C14" s="68" t="s">
        <v>32</v>
      </c>
      <c r="D14" s="69" t="s">
        <v>42</v>
      </c>
      <c r="E14" s="67" t="s">
        <v>58</v>
      </c>
      <c r="F14" s="67" t="s">
        <v>31</v>
      </c>
      <c r="G14" s="70" t="s">
        <v>35</v>
      </c>
      <c r="H14" s="69" t="s">
        <v>36</v>
      </c>
      <c r="I14" s="71" t="s">
        <v>55</v>
      </c>
      <c r="J14" s="67" t="s">
        <v>59</v>
      </c>
      <c r="K14" s="67" t="s">
        <v>31</v>
      </c>
      <c r="L14" s="72" t="s">
        <v>39</v>
      </c>
      <c r="M14" s="67" t="s">
        <v>32</v>
      </c>
      <c r="N14" s="73" t="s">
        <v>50</v>
      </c>
      <c r="O14" s="81">
        <v>44718</v>
      </c>
      <c r="P14" s="83">
        <v>44721</v>
      </c>
      <c r="Q14" s="76" t="s">
        <v>51</v>
      </c>
      <c r="R14" s="77" t="s">
        <v>51</v>
      </c>
      <c r="S14" s="78" t="s">
        <v>52</v>
      </c>
      <c r="T14" s="113" t="str">
        <f t="shared" si="0"/>
        <v>-</v>
      </c>
      <c r="U14" s="113" t="str">
        <f t="shared" si="0"/>
        <v>-</v>
      </c>
      <c r="V14" s="114" t="str">
        <f t="shared" si="1"/>
        <v>&lt;25</v>
      </c>
      <c r="W14" s="79" t="str">
        <f t="shared" si="2"/>
        <v/>
      </c>
    </row>
    <row r="15" spans="1:24" x14ac:dyDescent="0.4">
      <c r="A15" s="71">
        <f t="shared" si="3"/>
        <v>9</v>
      </c>
      <c r="B15" s="67" t="s">
        <v>31</v>
      </c>
      <c r="C15" s="68" t="s">
        <v>32</v>
      </c>
      <c r="D15" s="69" t="s">
        <v>42</v>
      </c>
      <c r="E15" s="67" t="s">
        <v>60</v>
      </c>
      <c r="F15" s="67" t="s">
        <v>61</v>
      </c>
      <c r="G15" s="70" t="s">
        <v>35</v>
      </c>
      <c r="H15" s="69" t="s">
        <v>36</v>
      </c>
      <c r="I15" s="71" t="s">
        <v>55</v>
      </c>
      <c r="J15" s="67" t="s">
        <v>59</v>
      </c>
      <c r="K15" s="67" t="s">
        <v>31</v>
      </c>
      <c r="L15" s="72" t="s">
        <v>39</v>
      </c>
      <c r="M15" s="67" t="s">
        <v>32</v>
      </c>
      <c r="N15" s="73" t="s">
        <v>50</v>
      </c>
      <c r="O15" s="81">
        <v>44718</v>
      </c>
      <c r="P15" s="83">
        <v>44721</v>
      </c>
      <c r="Q15" s="76" t="s">
        <v>51</v>
      </c>
      <c r="R15" s="77" t="s">
        <v>51</v>
      </c>
      <c r="S15" s="78" t="s">
        <v>52</v>
      </c>
      <c r="T15" s="113" t="str">
        <f t="shared" si="0"/>
        <v>-</v>
      </c>
      <c r="U15" s="113" t="str">
        <f t="shared" si="0"/>
        <v>-</v>
      </c>
      <c r="V15" s="114" t="str">
        <f t="shared" si="1"/>
        <v>&lt;25</v>
      </c>
      <c r="W15" s="79" t="str">
        <f t="shared" si="2"/>
        <v/>
      </c>
    </row>
    <row r="16" spans="1:24" x14ac:dyDescent="0.4">
      <c r="A16" s="71">
        <f t="shared" si="3"/>
        <v>10</v>
      </c>
      <c r="B16" s="67" t="s">
        <v>31</v>
      </c>
      <c r="C16" s="68" t="s">
        <v>32</v>
      </c>
      <c r="D16" s="69" t="s">
        <v>42</v>
      </c>
      <c r="E16" s="67" t="s">
        <v>62</v>
      </c>
      <c r="F16" s="67" t="s">
        <v>31</v>
      </c>
      <c r="G16" s="70" t="s">
        <v>35</v>
      </c>
      <c r="H16" s="69" t="s">
        <v>36</v>
      </c>
      <c r="I16" s="71" t="s">
        <v>53</v>
      </c>
      <c r="J16" s="67" t="s">
        <v>38</v>
      </c>
      <c r="K16" s="67" t="s">
        <v>63</v>
      </c>
      <c r="L16" s="72" t="s">
        <v>39</v>
      </c>
      <c r="M16" s="67" t="s">
        <v>32</v>
      </c>
      <c r="N16" s="73" t="s">
        <v>50</v>
      </c>
      <c r="O16" s="81">
        <v>44718</v>
      </c>
      <c r="P16" s="83">
        <v>44721</v>
      </c>
      <c r="Q16" s="76" t="s">
        <v>51</v>
      </c>
      <c r="R16" s="77" t="s">
        <v>51</v>
      </c>
      <c r="S16" s="78" t="s">
        <v>52</v>
      </c>
      <c r="T16" s="113" t="str">
        <f t="shared" si="0"/>
        <v>-</v>
      </c>
      <c r="U16" s="113" t="str">
        <f t="shared" si="0"/>
        <v>-</v>
      </c>
      <c r="V16" s="114" t="str">
        <f t="shared" si="1"/>
        <v>&lt;25</v>
      </c>
      <c r="W16" s="79" t="str">
        <f t="shared" si="2"/>
        <v/>
      </c>
    </row>
    <row r="17" spans="1:23" x14ac:dyDescent="0.4">
      <c r="A17" s="71">
        <f t="shared" si="3"/>
        <v>11</v>
      </c>
      <c r="B17" s="67" t="s">
        <v>31</v>
      </c>
      <c r="C17" s="68" t="s">
        <v>32</v>
      </c>
      <c r="D17" s="69" t="s">
        <v>42</v>
      </c>
      <c r="E17" s="67" t="s">
        <v>64</v>
      </c>
      <c r="F17" s="67" t="s">
        <v>31</v>
      </c>
      <c r="G17" s="70" t="s">
        <v>35</v>
      </c>
      <c r="H17" s="69" t="s">
        <v>36</v>
      </c>
      <c r="I17" s="71" t="s">
        <v>53</v>
      </c>
      <c r="J17" s="67" t="s">
        <v>38</v>
      </c>
      <c r="K17" s="67" t="s">
        <v>31</v>
      </c>
      <c r="L17" s="72" t="s">
        <v>39</v>
      </c>
      <c r="M17" s="67" t="s">
        <v>32</v>
      </c>
      <c r="N17" s="73" t="s">
        <v>50</v>
      </c>
      <c r="O17" s="81">
        <v>44718</v>
      </c>
      <c r="P17" s="83">
        <v>44721</v>
      </c>
      <c r="Q17" s="76" t="s">
        <v>51</v>
      </c>
      <c r="R17" s="77" t="s">
        <v>51</v>
      </c>
      <c r="S17" s="78" t="s">
        <v>52</v>
      </c>
      <c r="T17" s="113" t="str">
        <f t="shared" si="0"/>
        <v>-</v>
      </c>
      <c r="U17" s="113" t="str">
        <f t="shared" si="0"/>
        <v>-</v>
      </c>
      <c r="V17" s="114" t="str">
        <f t="shared" si="1"/>
        <v>&lt;25</v>
      </c>
      <c r="W17" s="79" t="str">
        <f t="shared" si="2"/>
        <v/>
      </c>
    </row>
    <row r="18" spans="1:23" x14ac:dyDescent="0.4">
      <c r="A18" s="71">
        <f t="shared" si="3"/>
        <v>12</v>
      </c>
      <c r="B18" s="67" t="s">
        <v>31</v>
      </c>
      <c r="C18" s="68" t="s">
        <v>32</v>
      </c>
      <c r="D18" s="69" t="s">
        <v>42</v>
      </c>
      <c r="E18" s="67" t="s">
        <v>65</v>
      </c>
      <c r="F18" s="67" t="s">
        <v>31</v>
      </c>
      <c r="G18" s="70" t="s">
        <v>35</v>
      </c>
      <c r="H18" s="69" t="s">
        <v>36</v>
      </c>
      <c r="I18" s="71" t="s">
        <v>66</v>
      </c>
      <c r="J18" s="67" t="s">
        <v>38</v>
      </c>
      <c r="K18" s="67" t="s">
        <v>31</v>
      </c>
      <c r="L18" s="72" t="s">
        <v>39</v>
      </c>
      <c r="M18" s="67" t="s">
        <v>32</v>
      </c>
      <c r="N18" s="73" t="s">
        <v>50</v>
      </c>
      <c r="O18" s="81">
        <v>44718</v>
      </c>
      <c r="P18" s="83">
        <v>44721</v>
      </c>
      <c r="Q18" s="76" t="s">
        <v>51</v>
      </c>
      <c r="R18" s="77" t="s">
        <v>51</v>
      </c>
      <c r="S18" s="78" t="s">
        <v>52</v>
      </c>
      <c r="T18" s="113" t="str">
        <f t="shared" si="0"/>
        <v>-</v>
      </c>
      <c r="U18" s="113" t="str">
        <f t="shared" si="0"/>
        <v>-</v>
      </c>
      <c r="V18" s="114" t="str">
        <f t="shared" si="1"/>
        <v>&lt;25</v>
      </c>
      <c r="W18" s="79" t="str">
        <f t="shared" si="2"/>
        <v/>
      </c>
    </row>
    <row r="19" spans="1:23" x14ac:dyDescent="0.4">
      <c r="A19" s="71">
        <f t="shared" si="3"/>
        <v>13</v>
      </c>
      <c r="B19" s="67" t="s">
        <v>31</v>
      </c>
      <c r="C19" s="68" t="s">
        <v>32</v>
      </c>
      <c r="D19" s="69" t="s">
        <v>42</v>
      </c>
      <c r="E19" s="67" t="s">
        <v>58</v>
      </c>
      <c r="F19" s="67" t="s">
        <v>31</v>
      </c>
      <c r="G19" s="70" t="s">
        <v>35</v>
      </c>
      <c r="H19" s="69" t="s">
        <v>36</v>
      </c>
      <c r="I19" s="71" t="s">
        <v>67</v>
      </c>
      <c r="J19" s="67" t="s">
        <v>59</v>
      </c>
      <c r="K19" s="67" t="s">
        <v>68</v>
      </c>
      <c r="L19" s="72" t="s">
        <v>39</v>
      </c>
      <c r="M19" s="67" t="s">
        <v>32</v>
      </c>
      <c r="N19" s="73" t="s">
        <v>50</v>
      </c>
      <c r="O19" s="81">
        <v>44718</v>
      </c>
      <c r="P19" s="83">
        <v>44721</v>
      </c>
      <c r="Q19" s="76" t="s">
        <v>51</v>
      </c>
      <c r="R19" s="77" t="s">
        <v>51</v>
      </c>
      <c r="S19" s="78" t="s">
        <v>52</v>
      </c>
      <c r="T19" s="113" t="str">
        <f t="shared" si="0"/>
        <v>-</v>
      </c>
      <c r="U19" s="113" t="str">
        <f t="shared" si="0"/>
        <v>-</v>
      </c>
      <c r="V19" s="114" t="str">
        <f t="shared" si="1"/>
        <v>&lt;25</v>
      </c>
      <c r="W19" s="79" t="str">
        <f t="shared" si="2"/>
        <v/>
      </c>
    </row>
    <row r="20" spans="1:23" x14ac:dyDescent="0.4">
      <c r="A20" s="71">
        <f t="shared" si="3"/>
        <v>14</v>
      </c>
      <c r="B20" s="67" t="s">
        <v>31</v>
      </c>
      <c r="C20" s="68" t="s">
        <v>32</v>
      </c>
      <c r="D20" s="69" t="s">
        <v>42</v>
      </c>
      <c r="E20" s="67" t="s">
        <v>69</v>
      </c>
      <c r="F20" s="67" t="s">
        <v>31</v>
      </c>
      <c r="G20" s="70" t="s">
        <v>35</v>
      </c>
      <c r="H20" s="69" t="s">
        <v>36</v>
      </c>
      <c r="I20" s="71" t="s">
        <v>67</v>
      </c>
      <c r="J20" s="67" t="s">
        <v>38</v>
      </c>
      <c r="K20" s="67" t="s">
        <v>70</v>
      </c>
      <c r="L20" s="72" t="s">
        <v>39</v>
      </c>
      <c r="M20" s="67" t="s">
        <v>32</v>
      </c>
      <c r="N20" s="73" t="s">
        <v>50</v>
      </c>
      <c r="O20" s="81">
        <v>44718</v>
      </c>
      <c r="P20" s="83">
        <v>44721</v>
      </c>
      <c r="Q20" s="76" t="s">
        <v>51</v>
      </c>
      <c r="R20" s="77" t="s">
        <v>51</v>
      </c>
      <c r="S20" s="78" t="s">
        <v>52</v>
      </c>
      <c r="T20" s="113" t="str">
        <f t="shared" si="0"/>
        <v>-</v>
      </c>
      <c r="U20" s="113" t="str">
        <f t="shared" si="0"/>
        <v>-</v>
      </c>
      <c r="V20" s="114" t="str">
        <f t="shared" si="1"/>
        <v>&lt;25</v>
      </c>
      <c r="W20" s="79" t="str">
        <f t="shared" si="2"/>
        <v/>
      </c>
    </row>
    <row r="21" spans="1:23" x14ac:dyDescent="0.4">
      <c r="A21" s="71">
        <f t="shared" si="3"/>
        <v>15</v>
      </c>
      <c r="B21" s="67" t="s">
        <v>31</v>
      </c>
      <c r="C21" s="68" t="s">
        <v>32</v>
      </c>
      <c r="D21" s="69" t="s">
        <v>42</v>
      </c>
      <c r="E21" s="67" t="s">
        <v>71</v>
      </c>
      <c r="F21" s="67" t="s">
        <v>31</v>
      </c>
      <c r="G21" s="70" t="s">
        <v>35</v>
      </c>
      <c r="H21" s="69" t="s">
        <v>36</v>
      </c>
      <c r="I21" s="71" t="s">
        <v>72</v>
      </c>
      <c r="J21" s="67" t="s">
        <v>73</v>
      </c>
      <c r="K21" s="67" t="s">
        <v>74</v>
      </c>
      <c r="L21" s="72" t="s">
        <v>39</v>
      </c>
      <c r="M21" s="67" t="s">
        <v>32</v>
      </c>
      <c r="N21" s="73" t="s">
        <v>50</v>
      </c>
      <c r="O21" s="81">
        <v>44718</v>
      </c>
      <c r="P21" s="83">
        <v>44721</v>
      </c>
      <c r="Q21" s="76" t="s">
        <v>51</v>
      </c>
      <c r="R21" s="77" t="s">
        <v>51</v>
      </c>
      <c r="S21" s="78" t="s">
        <v>52</v>
      </c>
      <c r="T21" s="113" t="str">
        <f t="shared" si="0"/>
        <v>-</v>
      </c>
      <c r="U21" s="113" t="str">
        <f t="shared" si="0"/>
        <v>-</v>
      </c>
      <c r="V21" s="114" t="str">
        <f t="shared" si="1"/>
        <v>&lt;25</v>
      </c>
      <c r="W21" s="79" t="str">
        <f t="shared" si="2"/>
        <v/>
      </c>
    </row>
    <row r="22" spans="1:23" x14ac:dyDescent="0.4">
      <c r="A22" s="71">
        <f t="shared" si="3"/>
        <v>16</v>
      </c>
      <c r="B22" s="67" t="s">
        <v>31</v>
      </c>
      <c r="C22" s="68" t="s">
        <v>32</v>
      </c>
      <c r="D22" s="69" t="s">
        <v>75</v>
      </c>
      <c r="E22" s="67" t="s">
        <v>76</v>
      </c>
      <c r="F22" s="67" t="s">
        <v>31</v>
      </c>
      <c r="G22" s="70" t="s">
        <v>35</v>
      </c>
      <c r="H22" s="69" t="s">
        <v>36</v>
      </c>
      <c r="I22" s="71" t="s">
        <v>55</v>
      </c>
      <c r="J22" s="67" t="s">
        <v>38</v>
      </c>
      <c r="K22" s="67" t="s">
        <v>31</v>
      </c>
      <c r="L22" s="72" t="s">
        <v>39</v>
      </c>
      <c r="M22" s="67" t="s">
        <v>32</v>
      </c>
      <c r="N22" s="73" t="s">
        <v>50</v>
      </c>
      <c r="O22" s="81">
        <v>44719</v>
      </c>
      <c r="P22" s="83">
        <v>44721</v>
      </c>
      <c r="Q22" s="76" t="s">
        <v>51</v>
      </c>
      <c r="R22" s="77" t="s">
        <v>51</v>
      </c>
      <c r="S22" s="78" t="s">
        <v>52</v>
      </c>
      <c r="T22" s="113" t="str">
        <f t="shared" si="0"/>
        <v>-</v>
      </c>
      <c r="U22" s="113" t="str">
        <f t="shared" si="0"/>
        <v>-</v>
      </c>
      <c r="V22" s="114" t="str">
        <f t="shared" si="1"/>
        <v>&lt;25</v>
      </c>
      <c r="W22" s="79" t="str">
        <f t="shared" si="2"/>
        <v/>
      </c>
    </row>
    <row r="23" spans="1:23" x14ac:dyDescent="0.4">
      <c r="A23" s="71">
        <f t="shared" si="3"/>
        <v>17</v>
      </c>
      <c r="B23" s="67" t="s">
        <v>31</v>
      </c>
      <c r="C23" s="68" t="s">
        <v>32</v>
      </c>
      <c r="D23" s="84" t="s">
        <v>75</v>
      </c>
      <c r="E23" s="67" t="s">
        <v>31</v>
      </c>
      <c r="F23" s="67" t="s">
        <v>77</v>
      </c>
      <c r="G23" s="70" t="s">
        <v>35</v>
      </c>
      <c r="H23" s="69" t="s">
        <v>36</v>
      </c>
      <c r="I23" s="85" t="s">
        <v>55</v>
      </c>
      <c r="J23" s="67" t="s">
        <v>38</v>
      </c>
      <c r="K23" s="67" t="s">
        <v>31</v>
      </c>
      <c r="L23" s="72" t="s">
        <v>39</v>
      </c>
      <c r="M23" s="67" t="s">
        <v>32</v>
      </c>
      <c r="N23" s="73" t="s">
        <v>50</v>
      </c>
      <c r="O23" s="81">
        <v>44719</v>
      </c>
      <c r="P23" s="83">
        <v>44721</v>
      </c>
      <c r="Q23" s="76" t="s">
        <v>51</v>
      </c>
      <c r="R23" s="77" t="s">
        <v>51</v>
      </c>
      <c r="S23" s="78" t="s">
        <v>52</v>
      </c>
      <c r="T23" s="113" t="str">
        <f t="shared" si="0"/>
        <v>-</v>
      </c>
      <c r="U23" s="113" t="str">
        <f t="shared" si="0"/>
        <v>-</v>
      </c>
      <c r="V23" s="114" t="str">
        <f t="shared" si="1"/>
        <v>&lt;25</v>
      </c>
      <c r="W23" s="79" t="str">
        <f t="shared" si="2"/>
        <v/>
      </c>
    </row>
    <row r="24" spans="1:23" x14ac:dyDescent="0.4">
      <c r="A24" s="71">
        <f t="shared" si="3"/>
        <v>18</v>
      </c>
      <c r="B24" s="67" t="s">
        <v>31</v>
      </c>
      <c r="C24" s="68" t="s">
        <v>32</v>
      </c>
      <c r="D24" s="84" t="s">
        <v>75</v>
      </c>
      <c r="E24" s="67" t="s">
        <v>78</v>
      </c>
      <c r="F24" s="67" t="s">
        <v>31</v>
      </c>
      <c r="G24" s="70" t="s">
        <v>35</v>
      </c>
      <c r="H24" s="69" t="s">
        <v>36</v>
      </c>
      <c r="I24" s="71" t="s">
        <v>53</v>
      </c>
      <c r="J24" s="67" t="s">
        <v>38</v>
      </c>
      <c r="K24" s="67" t="s">
        <v>31</v>
      </c>
      <c r="L24" s="72" t="s">
        <v>39</v>
      </c>
      <c r="M24" s="67" t="s">
        <v>32</v>
      </c>
      <c r="N24" s="73" t="s">
        <v>50</v>
      </c>
      <c r="O24" s="81">
        <v>44719</v>
      </c>
      <c r="P24" s="83">
        <v>44721</v>
      </c>
      <c r="Q24" s="76" t="s">
        <v>51</v>
      </c>
      <c r="R24" s="77" t="s">
        <v>51</v>
      </c>
      <c r="S24" s="78" t="s">
        <v>52</v>
      </c>
      <c r="T24" s="113" t="str">
        <f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113" t="str">
        <f t="shared" ref="U24:U46" si="4">IF(R24="","",IF(NOT(ISERROR(R24*1)),ROUNDDOWN(R24*1,2-INT(LOG(ABS(R24*1)))),IFERROR("&lt;"&amp;ROUNDDOWN(IF(SUBSTITUTE(R24,"&lt;","")*1&lt;=50,SUBSTITUTE(R24,"&lt;","")*1,""),2-INT(LOG(ABS(SUBSTITUTE(R24,"&lt;","")*1)))),IF(R24="-",R24,"入力形式が間違っています"))))</f>
        <v>-</v>
      </c>
      <c r="V24" s="114" t="str">
        <f t="shared" si="1"/>
        <v>&lt;25</v>
      </c>
      <c r="W24" s="79" t="str">
        <f t="shared" si="2"/>
        <v/>
      </c>
    </row>
    <row r="25" spans="1:23" x14ac:dyDescent="0.4">
      <c r="A25" s="71">
        <f t="shared" si="3"/>
        <v>19</v>
      </c>
      <c r="B25" s="67" t="s">
        <v>31</v>
      </c>
      <c r="C25" s="68" t="s">
        <v>32</v>
      </c>
      <c r="D25" s="84" t="s">
        <v>75</v>
      </c>
      <c r="E25" s="67" t="s">
        <v>79</v>
      </c>
      <c r="F25" s="67" t="s">
        <v>31</v>
      </c>
      <c r="G25" s="70" t="s">
        <v>35</v>
      </c>
      <c r="H25" s="69" t="s">
        <v>36</v>
      </c>
      <c r="I25" s="71" t="s">
        <v>53</v>
      </c>
      <c r="J25" s="67" t="s">
        <v>38</v>
      </c>
      <c r="K25" s="67" t="s">
        <v>31</v>
      </c>
      <c r="L25" s="72" t="s">
        <v>39</v>
      </c>
      <c r="M25" s="67" t="s">
        <v>32</v>
      </c>
      <c r="N25" s="73" t="s">
        <v>50</v>
      </c>
      <c r="O25" s="81">
        <v>44719</v>
      </c>
      <c r="P25" s="83">
        <v>44721</v>
      </c>
      <c r="Q25" s="76" t="s">
        <v>51</v>
      </c>
      <c r="R25" s="77" t="s">
        <v>51</v>
      </c>
      <c r="S25" s="78" t="s">
        <v>52</v>
      </c>
      <c r="T25" s="113" t="str">
        <f t="shared" ref="T25:T45" si="5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-</v>
      </c>
      <c r="U25" s="113" t="str">
        <f t="shared" si="4"/>
        <v>-</v>
      </c>
      <c r="V25" s="114" t="str">
        <f t="shared" si="1"/>
        <v>&lt;25</v>
      </c>
      <c r="W25" s="79" t="str">
        <f t="shared" si="2"/>
        <v/>
      </c>
    </row>
    <row r="26" spans="1:23" x14ac:dyDescent="0.4">
      <c r="A26" s="71">
        <f t="shared" si="3"/>
        <v>20</v>
      </c>
      <c r="B26" s="67" t="s">
        <v>31</v>
      </c>
      <c r="C26" s="68" t="s">
        <v>32</v>
      </c>
      <c r="D26" s="84" t="s">
        <v>80</v>
      </c>
      <c r="E26" s="67" t="s">
        <v>81</v>
      </c>
      <c r="F26" s="67" t="s">
        <v>31</v>
      </c>
      <c r="G26" s="70" t="s">
        <v>35</v>
      </c>
      <c r="H26" s="69" t="s">
        <v>36</v>
      </c>
      <c r="I26" s="67" t="s">
        <v>66</v>
      </c>
      <c r="J26" s="67" t="s">
        <v>38</v>
      </c>
      <c r="K26" s="67" t="s">
        <v>31</v>
      </c>
      <c r="L26" s="72" t="s">
        <v>39</v>
      </c>
      <c r="M26" s="67" t="s">
        <v>32</v>
      </c>
      <c r="N26" s="73" t="s">
        <v>50</v>
      </c>
      <c r="O26" s="81">
        <v>44719</v>
      </c>
      <c r="P26" s="83">
        <v>44721</v>
      </c>
      <c r="Q26" s="76" t="s">
        <v>51</v>
      </c>
      <c r="R26" s="77" t="s">
        <v>51</v>
      </c>
      <c r="S26" s="78" t="s">
        <v>52</v>
      </c>
      <c r="T26" s="113" t="str">
        <f t="shared" si="5"/>
        <v>-</v>
      </c>
      <c r="U26" s="113" t="str">
        <f t="shared" si="4"/>
        <v>-</v>
      </c>
      <c r="V26" s="114" t="str">
        <f t="shared" si="1"/>
        <v>&lt;25</v>
      </c>
      <c r="W26" s="79" t="str">
        <f t="shared" si="2"/>
        <v/>
      </c>
    </row>
    <row r="27" spans="1:23" x14ac:dyDescent="0.4">
      <c r="A27" s="71">
        <f t="shared" si="3"/>
        <v>21</v>
      </c>
      <c r="B27" s="67" t="s">
        <v>31</v>
      </c>
      <c r="C27" s="68" t="s">
        <v>32</v>
      </c>
      <c r="D27" s="84" t="s">
        <v>75</v>
      </c>
      <c r="E27" s="67" t="s">
        <v>82</v>
      </c>
      <c r="F27" s="67" t="s">
        <v>31</v>
      </c>
      <c r="G27" s="70" t="s">
        <v>35</v>
      </c>
      <c r="H27" s="69" t="s">
        <v>36</v>
      </c>
      <c r="I27" s="67" t="s">
        <v>53</v>
      </c>
      <c r="J27" s="67" t="s">
        <v>38</v>
      </c>
      <c r="K27" s="67" t="s">
        <v>83</v>
      </c>
      <c r="L27" s="72" t="s">
        <v>39</v>
      </c>
      <c r="M27" s="67" t="s">
        <v>32</v>
      </c>
      <c r="N27" s="73" t="s">
        <v>50</v>
      </c>
      <c r="O27" s="81">
        <v>44719</v>
      </c>
      <c r="P27" s="83">
        <v>44721</v>
      </c>
      <c r="Q27" s="76" t="s">
        <v>51</v>
      </c>
      <c r="R27" s="77" t="s">
        <v>51</v>
      </c>
      <c r="S27" s="78" t="s">
        <v>52</v>
      </c>
      <c r="T27" s="113" t="str">
        <f t="shared" si="5"/>
        <v>-</v>
      </c>
      <c r="U27" s="113" t="str">
        <f t="shared" si="4"/>
        <v>-</v>
      </c>
      <c r="V27" s="114" t="str">
        <f t="shared" si="1"/>
        <v>&lt;25</v>
      </c>
      <c r="W27" s="79" t="str">
        <f t="shared" si="2"/>
        <v/>
      </c>
    </row>
    <row r="28" spans="1:23" x14ac:dyDescent="0.4">
      <c r="A28" s="71">
        <f t="shared" si="3"/>
        <v>22</v>
      </c>
      <c r="B28" s="67" t="s">
        <v>31</v>
      </c>
      <c r="C28" s="68" t="s">
        <v>32</v>
      </c>
      <c r="D28" s="69" t="s">
        <v>75</v>
      </c>
      <c r="E28" s="67" t="s">
        <v>31</v>
      </c>
      <c r="F28" s="67" t="s">
        <v>77</v>
      </c>
      <c r="G28" s="70" t="s">
        <v>35</v>
      </c>
      <c r="H28" s="69" t="s">
        <v>36</v>
      </c>
      <c r="I28" s="85" t="s">
        <v>53</v>
      </c>
      <c r="J28" s="67" t="s">
        <v>38</v>
      </c>
      <c r="K28" s="67" t="s">
        <v>84</v>
      </c>
      <c r="L28" s="72" t="s">
        <v>39</v>
      </c>
      <c r="M28" s="67" t="s">
        <v>32</v>
      </c>
      <c r="N28" s="73" t="s">
        <v>50</v>
      </c>
      <c r="O28" s="81">
        <v>44719</v>
      </c>
      <c r="P28" s="83">
        <v>44721</v>
      </c>
      <c r="Q28" s="76" t="s">
        <v>51</v>
      </c>
      <c r="R28" s="77" t="s">
        <v>51</v>
      </c>
      <c r="S28" s="78" t="s">
        <v>52</v>
      </c>
      <c r="T28" s="113" t="str">
        <f t="shared" si="5"/>
        <v>-</v>
      </c>
      <c r="U28" s="113" t="str">
        <f t="shared" si="4"/>
        <v>-</v>
      </c>
      <c r="V28" s="114" t="str">
        <f t="shared" si="1"/>
        <v>&lt;25</v>
      </c>
      <c r="W28" s="86"/>
    </row>
    <row r="29" spans="1:23" x14ac:dyDescent="0.4">
      <c r="A29" s="71">
        <f t="shared" si="3"/>
        <v>23</v>
      </c>
      <c r="B29" s="87" t="s">
        <v>31</v>
      </c>
      <c r="C29" s="88" t="s">
        <v>32</v>
      </c>
      <c r="D29" s="89" t="s">
        <v>75</v>
      </c>
      <c r="E29" s="87" t="s">
        <v>85</v>
      </c>
      <c r="F29" s="87" t="s">
        <v>31</v>
      </c>
      <c r="G29" s="90" t="s">
        <v>35</v>
      </c>
      <c r="H29" s="89" t="s">
        <v>36</v>
      </c>
      <c r="I29" s="91" t="s">
        <v>66</v>
      </c>
      <c r="J29" s="87" t="s">
        <v>38</v>
      </c>
      <c r="K29" s="87" t="s">
        <v>31</v>
      </c>
      <c r="L29" s="92" t="s">
        <v>39</v>
      </c>
      <c r="M29" s="87" t="s">
        <v>32</v>
      </c>
      <c r="N29" s="93" t="s">
        <v>50</v>
      </c>
      <c r="O29" s="94">
        <v>44719</v>
      </c>
      <c r="P29" s="95">
        <v>44722</v>
      </c>
      <c r="Q29" s="96" t="s">
        <v>51</v>
      </c>
      <c r="R29" s="97" t="s">
        <v>51</v>
      </c>
      <c r="S29" s="98" t="s">
        <v>52</v>
      </c>
      <c r="T29" s="115" t="str">
        <f t="shared" si="5"/>
        <v>-</v>
      </c>
      <c r="U29" s="115" t="str">
        <f t="shared" si="4"/>
        <v>-</v>
      </c>
      <c r="V29" s="116" t="str">
        <f t="shared" si="1"/>
        <v>&lt;25</v>
      </c>
      <c r="W29" s="99" t="str">
        <f t="shared" ref="W29:W46" si="6">IF(ISERROR(V29*1),"",IF(AND(H29="飲料水",V29&gt;=11),"○",IF(AND(H29="牛乳・乳児用食品",V29&gt;=51),"○",IF(AND(H29&lt;&gt;"",V29&gt;=110),"○",""))))</f>
        <v/>
      </c>
    </row>
    <row r="30" spans="1:23" x14ac:dyDescent="0.4">
      <c r="A30" s="71">
        <f t="shared" si="3"/>
        <v>24</v>
      </c>
      <c r="B30" s="87" t="s">
        <v>31</v>
      </c>
      <c r="C30" s="88" t="s">
        <v>32</v>
      </c>
      <c r="D30" s="100" t="s">
        <v>75</v>
      </c>
      <c r="E30" s="87" t="s">
        <v>86</v>
      </c>
      <c r="F30" s="87" t="s">
        <v>31</v>
      </c>
      <c r="G30" s="90" t="s">
        <v>35</v>
      </c>
      <c r="H30" s="89" t="s">
        <v>36</v>
      </c>
      <c r="I30" s="87" t="s">
        <v>66</v>
      </c>
      <c r="J30" s="87" t="s">
        <v>38</v>
      </c>
      <c r="K30" s="87" t="s">
        <v>31</v>
      </c>
      <c r="L30" s="92" t="s">
        <v>39</v>
      </c>
      <c r="M30" s="87" t="s">
        <v>32</v>
      </c>
      <c r="N30" s="93" t="s">
        <v>50</v>
      </c>
      <c r="O30" s="101">
        <v>44719</v>
      </c>
      <c r="P30" s="95">
        <v>44722</v>
      </c>
      <c r="Q30" s="96" t="s">
        <v>51</v>
      </c>
      <c r="R30" s="97" t="s">
        <v>51</v>
      </c>
      <c r="S30" s="98" t="s">
        <v>52</v>
      </c>
      <c r="T30" s="115" t="str">
        <f t="shared" si="5"/>
        <v>-</v>
      </c>
      <c r="U30" s="115" t="str">
        <f t="shared" si="4"/>
        <v>-</v>
      </c>
      <c r="V30" s="116" t="str">
        <f t="shared" si="1"/>
        <v>&lt;25</v>
      </c>
      <c r="W30" s="99" t="str">
        <f t="shared" si="6"/>
        <v/>
      </c>
    </row>
    <row r="31" spans="1:23" x14ac:dyDescent="0.4">
      <c r="A31" s="71">
        <f t="shared" si="3"/>
        <v>25</v>
      </c>
      <c r="B31" s="87" t="s">
        <v>31</v>
      </c>
      <c r="C31" s="88" t="s">
        <v>32</v>
      </c>
      <c r="D31" s="89" t="s">
        <v>75</v>
      </c>
      <c r="E31" s="87" t="s">
        <v>85</v>
      </c>
      <c r="F31" s="87" t="s">
        <v>31</v>
      </c>
      <c r="G31" s="90" t="s">
        <v>35</v>
      </c>
      <c r="H31" s="89" t="s">
        <v>36</v>
      </c>
      <c r="I31" s="91" t="s">
        <v>53</v>
      </c>
      <c r="J31" s="87" t="s">
        <v>38</v>
      </c>
      <c r="K31" s="87" t="s">
        <v>63</v>
      </c>
      <c r="L31" s="92" t="s">
        <v>39</v>
      </c>
      <c r="M31" s="87" t="s">
        <v>32</v>
      </c>
      <c r="N31" s="93" t="s">
        <v>50</v>
      </c>
      <c r="O31" s="101">
        <v>44719</v>
      </c>
      <c r="P31" s="95">
        <v>44722</v>
      </c>
      <c r="Q31" s="96" t="s">
        <v>51</v>
      </c>
      <c r="R31" s="97" t="s">
        <v>51</v>
      </c>
      <c r="S31" s="98" t="s">
        <v>52</v>
      </c>
      <c r="T31" s="115" t="str">
        <f t="shared" si="5"/>
        <v>-</v>
      </c>
      <c r="U31" s="115" t="str">
        <f t="shared" si="4"/>
        <v>-</v>
      </c>
      <c r="V31" s="116" t="str">
        <f t="shared" si="1"/>
        <v>&lt;25</v>
      </c>
      <c r="W31" s="99" t="str">
        <f t="shared" si="6"/>
        <v/>
      </c>
    </row>
    <row r="32" spans="1:23" x14ac:dyDescent="0.4">
      <c r="A32" s="71">
        <f t="shared" si="3"/>
        <v>26</v>
      </c>
      <c r="B32" s="87" t="s">
        <v>31</v>
      </c>
      <c r="C32" s="88" t="s">
        <v>32</v>
      </c>
      <c r="D32" s="89" t="s">
        <v>75</v>
      </c>
      <c r="E32" s="87" t="s">
        <v>85</v>
      </c>
      <c r="F32" s="87" t="s">
        <v>31</v>
      </c>
      <c r="G32" s="90" t="s">
        <v>35</v>
      </c>
      <c r="H32" s="89" t="s">
        <v>36</v>
      </c>
      <c r="I32" s="91" t="s">
        <v>53</v>
      </c>
      <c r="J32" s="87" t="s">
        <v>38</v>
      </c>
      <c r="K32" s="87" t="s">
        <v>84</v>
      </c>
      <c r="L32" s="92" t="s">
        <v>39</v>
      </c>
      <c r="M32" s="87" t="s">
        <v>32</v>
      </c>
      <c r="N32" s="93" t="s">
        <v>50</v>
      </c>
      <c r="O32" s="102">
        <v>44719</v>
      </c>
      <c r="P32" s="103">
        <v>44722</v>
      </c>
      <c r="Q32" s="96" t="s">
        <v>51</v>
      </c>
      <c r="R32" s="97" t="s">
        <v>51</v>
      </c>
      <c r="S32" s="98" t="s">
        <v>52</v>
      </c>
      <c r="T32" s="115" t="str">
        <f t="shared" si="5"/>
        <v>-</v>
      </c>
      <c r="U32" s="115" t="str">
        <f t="shared" si="4"/>
        <v>-</v>
      </c>
      <c r="V32" s="116" t="str">
        <f t="shared" si="1"/>
        <v>&lt;25</v>
      </c>
      <c r="W32" s="99" t="str">
        <f t="shared" si="6"/>
        <v/>
      </c>
    </row>
    <row r="33" spans="1:23" x14ac:dyDescent="0.4">
      <c r="A33" s="71">
        <f t="shared" si="3"/>
        <v>27</v>
      </c>
      <c r="B33" s="87" t="s">
        <v>31</v>
      </c>
      <c r="C33" s="88" t="s">
        <v>32</v>
      </c>
      <c r="D33" s="100" t="s">
        <v>75</v>
      </c>
      <c r="E33" s="87" t="s">
        <v>87</v>
      </c>
      <c r="F33" s="87" t="s">
        <v>31</v>
      </c>
      <c r="G33" s="90" t="s">
        <v>35</v>
      </c>
      <c r="H33" s="89" t="s">
        <v>36</v>
      </c>
      <c r="I33" s="87" t="s">
        <v>53</v>
      </c>
      <c r="J33" s="87" t="s">
        <v>38</v>
      </c>
      <c r="K33" s="87" t="s">
        <v>31</v>
      </c>
      <c r="L33" s="92" t="s">
        <v>39</v>
      </c>
      <c r="M33" s="87" t="s">
        <v>32</v>
      </c>
      <c r="N33" s="93" t="s">
        <v>50</v>
      </c>
      <c r="O33" s="101">
        <v>44719</v>
      </c>
      <c r="P33" s="95">
        <v>44722</v>
      </c>
      <c r="Q33" s="96" t="s">
        <v>51</v>
      </c>
      <c r="R33" s="97" t="s">
        <v>51</v>
      </c>
      <c r="S33" s="98" t="s">
        <v>52</v>
      </c>
      <c r="T33" s="115" t="str">
        <f t="shared" si="5"/>
        <v>-</v>
      </c>
      <c r="U33" s="115" t="str">
        <f t="shared" si="4"/>
        <v>-</v>
      </c>
      <c r="V33" s="116" t="str">
        <f t="shared" si="1"/>
        <v>&lt;25</v>
      </c>
      <c r="W33" s="99" t="str">
        <f t="shared" si="6"/>
        <v/>
      </c>
    </row>
    <row r="34" spans="1:23" x14ac:dyDescent="0.4">
      <c r="A34" s="71">
        <f t="shared" si="3"/>
        <v>28</v>
      </c>
      <c r="B34" s="87" t="s">
        <v>31</v>
      </c>
      <c r="C34" s="88" t="s">
        <v>32</v>
      </c>
      <c r="D34" s="89" t="s">
        <v>75</v>
      </c>
      <c r="E34" s="87" t="s">
        <v>85</v>
      </c>
      <c r="F34" s="87" t="s">
        <v>31</v>
      </c>
      <c r="G34" s="90" t="s">
        <v>35</v>
      </c>
      <c r="H34" s="89" t="s">
        <v>36</v>
      </c>
      <c r="I34" s="91" t="s">
        <v>72</v>
      </c>
      <c r="J34" s="87" t="s">
        <v>73</v>
      </c>
      <c r="K34" s="87" t="s">
        <v>88</v>
      </c>
      <c r="L34" s="92" t="s">
        <v>39</v>
      </c>
      <c r="M34" s="87" t="s">
        <v>32</v>
      </c>
      <c r="N34" s="93" t="s">
        <v>40</v>
      </c>
      <c r="O34" s="101">
        <v>44719</v>
      </c>
      <c r="P34" s="95">
        <v>44722</v>
      </c>
      <c r="Q34" s="96" t="s">
        <v>89</v>
      </c>
      <c r="R34" s="97">
        <v>11.776</v>
      </c>
      <c r="S34" s="98">
        <v>11.776</v>
      </c>
      <c r="T34" s="115" t="str">
        <f t="shared" si="5"/>
        <v>&lt;5.72</v>
      </c>
      <c r="U34" s="115">
        <f t="shared" si="4"/>
        <v>11.7</v>
      </c>
      <c r="V34" s="116">
        <f t="shared" si="1"/>
        <v>12</v>
      </c>
      <c r="W34" s="99" t="str">
        <f t="shared" si="6"/>
        <v/>
      </c>
    </row>
    <row r="35" spans="1:23" x14ac:dyDescent="0.4">
      <c r="A35" s="71">
        <f t="shared" si="3"/>
        <v>29</v>
      </c>
      <c r="B35" s="87" t="s">
        <v>31</v>
      </c>
      <c r="C35" s="88" t="s">
        <v>32</v>
      </c>
      <c r="D35" s="89" t="s">
        <v>33</v>
      </c>
      <c r="E35" s="87" t="s">
        <v>90</v>
      </c>
      <c r="F35" s="87" t="s">
        <v>31</v>
      </c>
      <c r="G35" s="90" t="s">
        <v>35</v>
      </c>
      <c r="H35" s="89" t="s">
        <v>36</v>
      </c>
      <c r="I35" s="91" t="s">
        <v>66</v>
      </c>
      <c r="J35" s="87" t="s">
        <v>38</v>
      </c>
      <c r="K35" s="87" t="s">
        <v>31</v>
      </c>
      <c r="L35" s="92" t="s">
        <v>39</v>
      </c>
      <c r="M35" s="87" t="s">
        <v>32</v>
      </c>
      <c r="N35" s="93" t="s">
        <v>50</v>
      </c>
      <c r="O35" s="101">
        <v>44719</v>
      </c>
      <c r="P35" s="95">
        <v>44722</v>
      </c>
      <c r="Q35" s="96" t="s">
        <v>51</v>
      </c>
      <c r="R35" s="97" t="s">
        <v>51</v>
      </c>
      <c r="S35" s="98" t="s">
        <v>52</v>
      </c>
      <c r="T35" s="115" t="str">
        <f t="shared" si="5"/>
        <v>-</v>
      </c>
      <c r="U35" s="115" t="str">
        <f t="shared" si="4"/>
        <v>-</v>
      </c>
      <c r="V35" s="116" t="str">
        <f t="shared" si="1"/>
        <v>&lt;25</v>
      </c>
      <c r="W35" s="99" t="str">
        <f t="shared" si="6"/>
        <v/>
      </c>
    </row>
    <row r="36" spans="1:23" x14ac:dyDescent="0.4">
      <c r="A36" s="71">
        <f t="shared" si="3"/>
        <v>30</v>
      </c>
      <c r="B36" s="87" t="s">
        <v>31</v>
      </c>
      <c r="C36" s="88" t="s">
        <v>32</v>
      </c>
      <c r="D36" s="89" t="s">
        <v>33</v>
      </c>
      <c r="E36" s="87" t="s">
        <v>91</v>
      </c>
      <c r="F36" s="87" t="s">
        <v>31</v>
      </c>
      <c r="G36" s="90" t="s">
        <v>35</v>
      </c>
      <c r="H36" s="89" t="s">
        <v>36</v>
      </c>
      <c r="I36" s="91" t="s">
        <v>66</v>
      </c>
      <c r="J36" s="87" t="s">
        <v>38</v>
      </c>
      <c r="K36" s="87" t="s">
        <v>31</v>
      </c>
      <c r="L36" s="92" t="s">
        <v>39</v>
      </c>
      <c r="M36" s="87" t="s">
        <v>32</v>
      </c>
      <c r="N36" s="93" t="s">
        <v>50</v>
      </c>
      <c r="O36" s="101">
        <v>44719</v>
      </c>
      <c r="P36" s="95">
        <v>44722</v>
      </c>
      <c r="Q36" s="96" t="s">
        <v>51</v>
      </c>
      <c r="R36" s="97" t="s">
        <v>51</v>
      </c>
      <c r="S36" s="98" t="s">
        <v>52</v>
      </c>
      <c r="T36" s="115" t="str">
        <f t="shared" si="5"/>
        <v>-</v>
      </c>
      <c r="U36" s="115" t="str">
        <f t="shared" si="4"/>
        <v>-</v>
      </c>
      <c r="V36" s="116" t="str">
        <f t="shared" si="1"/>
        <v>&lt;25</v>
      </c>
      <c r="W36" s="99" t="str">
        <f t="shared" si="6"/>
        <v/>
      </c>
    </row>
    <row r="37" spans="1:23" x14ac:dyDescent="0.4">
      <c r="A37" s="71">
        <f t="shared" si="3"/>
        <v>31</v>
      </c>
      <c r="B37" s="87" t="s">
        <v>31</v>
      </c>
      <c r="C37" s="88" t="s">
        <v>32</v>
      </c>
      <c r="D37" s="89" t="s">
        <v>33</v>
      </c>
      <c r="E37" s="87" t="s">
        <v>31</v>
      </c>
      <c r="F37" s="87" t="s">
        <v>92</v>
      </c>
      <c r="G37" s="90" t="s">
        <v>35</v>
      </c>
      <c r="H37" s="89" t="s">
        <v>36</v>
      </c>
      <c r="I37" s="91" t="s">
        <v>48</v>
      </c>
      <c r="J37" s="87" t="s">
        <v>38</v>
      </c>
      <c r="K37" s="87" t="s">
        <v>93</v>
      </c>
      <c r="L37" s="92" t="s">
        <v>39</v>
      </c>
      <c r="M37" s="87" t="s">
        <v>32</v>
      </c>
      <c r="N37" s="93" t="s">
        <v>50</v>
      </c>
      <c r="O37" s="101">
        <v>44719</v>
      </c>
      <c r="P37" s="95">
        <v>44722</v>
      </c>
      <c r="Q37" s="96" t="s">
        <v>51</v>
      </c>
      <c r="R37" s="97" t="s">
        <v>51</v>
      </c>
      <c r="S37" s="98" t="s">
        <v>52</v>
      </c>
      <c r="T37" s="115" t="str">
        <f t="shared" si="5"/>
        <v>-</v>
      </c>
      <c r="U37" s="115" t="str">
        <f t="shared" si="4"/>
        <v>-</v>
      </c>
      <c r="V37" s="116" t="str">
        <f t="shared" si="1"/>
        <v>&lt;25</v>
      </c>
      <c r="W37" s="99" t="str">
        <f t="shared" si="6"/>
        <v/>
      </c>
    </row>
    <row r="38" spans="1:23" x14ac:dyDescent="0.4">
      <c r="A38" s="71">
        <f t="shared" si="3"/>
        <v>32</v>
      </c>
      <c r="B38" s="87" t="s">
        <v>31</v>
      </c>
      <c r="C38" s="88" t="s">
        <v>32</v>
      </c>
      <c r="D38" s="89" t="s">
        <v>33</v>
      </c>
      <c r="E38" s="87" t="s">
        <v>31</v>
      </c>
      <c r="F38" s="87" t="s">
        <v>92</v>
      </c>
      <c r="G38" s="90" t="s">
        <v>35</v>
      </c>
      <c r="H38" s="89" t="s">
        <v>36</v>
      </c>
      <c r="I38" s="91" t="s">
        <v>55</v>
      </c>
      <c r="J38" s="87" t="s">
        <v>38</v>
      </c>
      <c r="K38" s="87" t="s">
        <v>31</v>
      </c>
      <c r="L38" s="92" t="s">
        <v>39</v>
      </c>
      <c r="M38" s="87" t="s">
        <v>32</v>
      </c>
      <c r="N38" s="93" t="s">
        <v>50</v>
      </c>
      <c r="O38" s="101">
        <v>44719</v>
      </c>
      <c r="P38" s="95">
        <v>44722</v>
      </c>
      <c r="Q38" s="96" t="s">
        <v>51</v>
      </c>
      <c r="R38" s="97" t="s">
        <v>51</v>
      </c>
      <c r="S38" s="98" t="s">
        <v>52</v>
      </c>
      <c r="T38" s="115" t="str">
        <f t="shared" si="5"/>
        <v>-</v>
      </c>
      <c r="U38" s="115" t="str">
        <f t="shared" si="4"/>
        <v>-</v>
      </c>
      <c r="V38" s="116" t="str">
        <f t="shared" si="1"/>
        <v>&lt;25</v>
      </c>
      <c r="W38" s="99" t="str">
        <f t="shared" si="6"/>
        <v/>
      </c>
    </row>
    <row r="39" spans="1:23" x14ac:dyDescent="0.4">
      <c r="A39" s="71">
        <f t="shared" si="3"/>
        <v>33</v>
      </c>
      <c r="B39" s="87" t="s">
        <v>31</v>
      </c>
      <c r="C39" s="88" t="s">
        <v>32</v>
      </c>
      <c r="D39" s="89" t="s">
        <v>33</v>
      </c>
      <c r="E39" s="87" t="s">
        <v>91</v>
      </c>
      <c r="F39" s="87" t="s">
        <v>31</v>
      </c>
      <c r="G39" s="90" t="s">
        <v>35</v>
      </c>
      <c r="H39" s="89" t="s">
        <v>36</v>
      </c>
      <c r="I39" s="91" t="s">
        <v>55</v>
      </c>
      <c r="J39" s="87" t="s">
        <v>38</v>
      </c>
      <c r="K39" s="87" t="s">
        <v>31</v>
      </c>
      <c r="L39" s="92" t="s">
        <v>39</v>
      </c>
      <c r="M39" s="87" t="s">
        <v>32</v>
      </c>
      <c r="N39" s="93" t="s">
        <v>50</v>
      </c>
      <c r="O39" s="101">
        <v>44719</v>
      </c>
      <c r="P39" s="95">
        <v>44722</v>
      </c>
      <c r="Q39" s="96" t="s">
        <v>51</v>
      </c>
      <c r="R39" s="97" t="s">
        <v>51</v>
      </c>
      <c r="S39" s="98" t="s">
        <v>52</v>
      </c>
      <c r="T39" s="115" t="str">
        <f t="shared" si="5"/>
        <v>-</v>
      </c>
      <c r="U39" s="115" t="str">
        <f t="shared" si="4"/>
        <v>-</v>
      </c>
      <c r="V39" s="116" t="str">
        <f t="shared" si="1"/>
        <v>&lt;25</v>
      </c>
      <c r="W39" s="99" t="str">
        <f t="shared" si="6"/>
        <v/>
      </c>
    </row>
    <row r="40" spans="1:23" x14ac:dyDescent="0.4">
      <c r="A40" s="71">
        <f t="shared" si="3"/>
        <v>34</v>
      </c>
      <c r="B40" s="87" t="s">
        <v>31</v>
      </c>
      <c r="C40" s="88" t="s">
        <v>32</v>
      </c>
      <c r="D40" s="89" t="s">
        <v>33</v>
      </c>
      <c r="E40" s="87" t="s">
        <v>91</v>
      </c>
      <c r="F40" s="87" t="s">
        <v>31</v>
      </c>
      <c r="G40" s="90" t="s">
        <v>35</v>
      </c>
      <c r="H40" s="89" t="s">
        <v>36</v>
      </c>
      <c r="I40" s="91" t="s">
        <v>53</v>
      </c>
      <c r="J40" s="87" t="s">
        <v>38</v>
      </c>
      <c r="K40" s="87" t="s">
        <v>31</v>
      </c>
      <c r="L40" s="92" t="s">
        <v>39</v>
      </c>
      <c r="M40" s="87" t="s">
        <v>32</v>
      </c>
      <c r="N40" s="93" t="s">
        <v>50</v>
      </c>
      <c r="O40" s="101">
        <v>44719</v>
      </c>
      <c r="P40" s="95">
        <v>44722</v>
      </c>
      <c r="Q40" s="96" t="s">
        <v>51</v>
      </c>
      <c r="R40" s="97" t="s">
        <v>51</v>
      </c>
      <c r="S40" s="98" t="s">
        <v>52</v>
      </c>
      <c r="T40" s="115" t="str">
        <f t="shared" si="5"/>
        <v>-</v>
      </c>
      <c r="U40" s="115" t="str">
        <f t="shared" si="4"/>
        <v>-</v>
      </c>
      <c r="V40" s="116" t="str">
        <f t="shared" si="1"/>
        <v>&lt;25</v>
      </c>
      <c r="W40" s="99" t="str">
        <f t="shared" si="6"/>
        <v/>
      </c>
    </row>
    <row r="41" spans="1:23" x14ac:dyDescent="0.4">
      <c r="A41" s="71">
        <f t="shared" si="3"/>
        <v>35</v>
      </c>
      <c r="B41" s="87" t="s">
        <v>31</v>
      </c>
      <c r="C41" s="88" t="s">
        <v>32</v>
      </c>
      <c r="D41" s="89" t="s">
        <v>33</v>
      </c>
      <c r="E41" s="87" t="s">
        <v>31</v>
      </c>
      <c r="F41" s="87" t="s">
        <v>31</v>
      </c>
      <c r="G41" s="90" t="s">
        <v>35</v>
      </c>
      <c r="H41" s="89" t="s">
        <v>36</v>
      </c>
      <c r="I41" s="91" t="s">
        <v>53</v>
      </c>
      <c r="J41" s="87" t="s">
        <v>38</v>
      </c>
      <c r="K41" s="87" t="s">
        <v>31</v>
      </c>
      <c r="L41" s="92" t="s">
        <v>39</v>
      </c>
      <c r="M41" s="87" t="s">
        <v>32</v>
      </c>
      <c r="N41" s="93" t="s">
        <v>50</v>
      </c>
      <c r="O41" s="101">
        <v>44719</v>
      </c>
      <c r="P41" s="95">
        <v>44722</v>
      </c>
      <c r="Q41" s="96" t="s">
        <v>51</v>
      </c>
      <c r="R41" s="97" t="s">
        <v>51</v>
      </c>
      <c r="S41" s="98" t="s">
        <v>52</v>
      </c>
      <c r="T41" s="115" t="str">
        <f t="shared" si="5"/>
        <v>-</v>
      </c>
      <c r="U41" s="115" t="str">
        <f t="shared" si="4"/>
        <v>-</v>
      </c>
      <c r="V41" s="116" t="str">
        <f t="shared" si="1"/>
        <v>&lt;25</v>
      </c>
      <c r="W41" s="99" t="str">
        <f t="shared" si="6"/>
        <v/>
      </c>
    </row>
    <row r="42" spans="1:23" x14ac:dyDescent="0.4">
      <c r="A42" s="71">
        <f t="shared" si="3"/>
        <v>36</v>
      </c>
      <c r="B42" s="87" t="s">
        <v>31</v>
      </c>
      <c r="C42" s="88" t="s">
        <v>32</v>
      </c>
      <c r="D42" s="89" t="s">
        <v>75</v>
      </c>
      <c r="E42" s="87" t="s">
        <v>94</v>
      </c>
      <c r="F42" s="87" t="s">
        <v>31</v>
      </c>
      <c r="G42" s="90" t="s">
        <v>35</v>
      </c>
      <c r="H42" s="89" t="s">
        <v>36</v>
      </c>
      <c r="I42" s="91" t="s">
        <v>95</v>
      </c>
      <c r="J42" s="87" t="s">
        <v>73</v>
      </c>
      <c r="K42" s="87" t="s">
        <v>31</v>
      </c>
      <c r="L42" s="92" t="s">
        <v>39</v>
      </c>
      <c r="M42" s="87" t="s">
        <v>32</v>
      </c>
      <c r="N42" s="93" t="s">
        <v>50</v>
      </c>
      <c r="O42" s="101">
        <v>44719</v>
      </c>
      <c r="P42" s="95">
        <v>44722</v>
      </c>
      <c r="Q42" s="96" t="s">
        <v>51</v>
      </c>
      <c r="R42" s="97" t="s">
        <v>51</v>
      </c>
      <c r="S42" s="98" t="s">
        <v>52</v>
      </c>
      <c r="T42" s="115" t="str">
        <f t="shared" si="5"/>
        <v>-</v>
      </c>
      <c r="U42" s="115" t="str">
        <f t="shared" si="4"/>
        <v>-</v>
      </c>
      <c r="V42" s="116" t="str">
        <f t="shared" si="1"/>
        <v>&lt;25</v>
      </c>
      <c r="W42" s="99" t="str">
        <f t="shared" si="6"/>
        <v/>
      </c>
    </row>
    <row r="43" spans="1:23" x14ac:dyDescent="0.4">
      <c r="A43" s="71">
        <f t="shared" si="3"/>
        <v>37</v>
      </c>
      <c r="B43" s="87" t="s">
        <v>31</v>
      </c>
      <c r="C43" s="88" t="s">
        <v>32</v>
      </c>
      <c r="D43" s="89" t="s">
        <v>42</v>
      </c>
      <c r="E43" s="87" t="s">
        <v>96</v>
      </c>
      <c r="F43" s="87" t="s">
        <v>31</v>
      </c>
      <c r="G43" s="90" t="s">
        <v>35</v>
      </c>
      <c r="H43" s="89" t="s">
        <v>36</v>
      </c>
      <c r="I43" s="91" t="s">
        <v>97</v>
      </c>
      <c r="J43" s="87" t="s">
        <v>73</v>
      </c>
      <c r="K43" s="87" t="s">
        <v>31</v>
      </c>
      <c r="L43" s="92" t="s">
        <v>39</v>
      </c>
      <c r="M43" s="87" t="s">
        <v>32</v>
      </c>
      <c r="N43" s="93" t="s">
        <v>50</v>
      </c>
      <c r="O43" s="101">
        <v>44718</v>
      </c>
      <c r="P43" s="95">
        <v>44722</v>
      </c>
      <c r="Q43" s="96" t="s">
        <v>51</v>
      </c>
      <c r="R43" s="97" t="s">
        <v>51</v>
      </c>
      <c r="S43" s="98" t="s">
        <v>52</v>
      </c>
      <c r="T43" s="115" t="str">
        <f t="shared" si="5"/>
        <v>-</v>
      </c>
      <c r="U43" s="115" t="str">
        <f t="shared" si="4"/>
        <v>-</v>
      </c>
      <c r="V43" s="116" t="str">
        <f t="shared" si="1"/>
        <v>&lt;25</v>
      </c>
      <c r="W43" s="99" t="str">
        <f t="shared" si="6"/>
        <v/>
      </c>
    </row>
    <row r="44" spans="1:23" x14ac:dyDescent="0.4">
      <c r="A44" s="71">
        <f t="shared" si="3"/>
        <v>38</v>
      </c>
      <c r="B44" s="87" t="s">
        <v>31</v>
      </c>
      <c r="C44" s="88" t="s">
        <v>32</v>
      </c>
      <c r="D44" s="89" t="s">
        <v>98</v>
      </c>
      <c r="E44" s="87" t="s">
        <v>99</v>
      </c>
      <c r="F44" s="87" t="s">
        <v>31</v>
      </c>
      <c r="G44" s="90" t="s">
        <v>35</v>
      </c>
      <c r="H44" s="89" t="s">
        <v>36</v>
      </c>
      <c r="I44" s="91" t="s">
        <v>72</v>
      </c>
      <c r="J44" s="87" t="s">
        <v>73</v>
      </c>
      <c r="K44" s="87" t="s">
        <v>100</v>
      </c>
      <c r="L44" s="92" t="s">
        <v>39</v>
      </c>
      <c r="M44" s="87" t="s">
        <v>32</v>
      </c>
      <c r="N44" s="93" t="s">
        <v>50</v>
      </c>
      <c r="O44" s="101">
        <v>44718</v>
      </c>
      <c r="P44" s="95">
        <v>44722</v>
      </c>
      <c r="Q44" s="96" t="s">
        <v>51</v>
      </c>
      <c r="R44" s="97" t="s">
        <v>51</v>
      </c>
      <c r="S44" s="98" t="s">
        <v>52</v>
      </c>
      <c r="T44" s="115" t="str">
        <f t="shared" si="5"/>
        <v>-</v>
      </c>
      <c r="U44" s="115" t="str">
        <f t="shared" si="4"/>
        <v>-</v>
      </c>
      <c r="V44" s="116" t="str">
        <f t="shared" si="1"/>
        <v>&lt;25</v>
      </c>
      <c r="W44" s="99" t="str">
        <f t="shared" si="6"/>
        <v/>
      </c>
    </row>
    <row r="45" spans="1:23" x14ac:dyDescent="0.4">
      <c r="A45" s="71">
        <f t="shared" si="3"/>
        <v>39</v>
      </c>
      <c r="B45" s="87" t="s">
        <v>31</v>
      </c>
      <c r="C45" s="88" t="s">
        <v>32</v>
      </c>
      <c r="D45" s="104" t="s">
        <v>98</v>
      </c>
      <c r="E45" s="87" t="s">
        <v>101</v>
      </c>
      <c r="F45" s="87" t="s">
        <v>31</v>
      </c>
      <c r="G45" s="90" t="s">
        <v>35</v>
      </c>
      <c r="H45" s="89" t="s">
        <v>36</v>
      </c>
      <c r="I45" s="105" t="s">
        <v>102</v>
      </c>
      <c r="J45" s="87" t="s">
        <v>73</v>
      </c>
      <c r="K45" s="87" t="s">
        <v>31</v>
      </c>
      <c r="L45" s="92" t="s">
        <v>39</v>
      </c>
      <c r="M45" s="87" t="s">
        <v>32</v>
      </c>
      <c r="N45" s="93" t="s">
        <v>50</v>
      </c>
      <c r="O45" s="101">
        <v>44718</v>
      </c>
      <c r="P45" s="95">
        <v>44722</v>
      </c>
      <c r="Q45" s="96" t="s">
        <v>51</v>
      </c>
      <c r="R45" s="97" t="s">
        <v>51</v>
      </c>
      <c r="S45" s="98" t="s">
        <v>52</v>
      </c>
      <c r="T45" s="115" t="str">
        <f t="shared" si="5"/>
        <v>-</v>
      </c>
      <c r="U45" s="115" t="str">
        <f t="shared" si="4"/>
        <v>-</v>
      </c>
      <c r="V45" s="116" t="str">
        <f t="shared" si="1"/>
        <v>&lt;25</v>
      </c>
      <c r="W45" s="99" t="str">
        <f t="shared" si="6"/>
        <v/>
      </c>
    </row>
    <row r="46" spans="1:23" x14ac:dyDescent="0.4">
      <c r="A46" s="71">
        <f t="shared" si="3"/>
        <v>40</v>
      </c>
      <c r="B46" s="87" t="s">
        <v>31</v>
      </c>
      <c r="C46" s="88" t="s">
        <v>32</v>
      </c>
      <c r="D46" s="89" t="s">
        <v>98</v>
      </c>
      <c r="E46" s="87" t="s">
        <v>99</v>
      </c>
      <c r="F46" s="87" t="s">
        <v>31</v>
      </c>
      <c r="G46" s="90" t="s">
        <v>35</v>
      </c>
      <c r="H46" s="89" t="s">
        <v>36</v>
      </c>
      <c r="I46" s="91" t="s">
        <v>103</v>
      </c>
      <c r="J46" s="87" t="s">
        <v>73</v>
      </c>
      <c r="K46" s="87" t="s">
        <v>104</v>
      </c>
      <c r="L46" s="92" t="s">
        <v>39</v>
      </c>
      <c r="M46" s="87" t="s">
        <v>32</v>
      </c>
      <c r="N46" s="93" t="s">
        <v>50</v>
      </c>
      <c r="O46" s="101">
        <v>44718</v>
      </c>
      <c r="P46" s="95">
        <v>44722</v>
      </c>
      <c r="Q46" s="96" t="s">
        <v>51</v>
      </c>
      <c r="R46" s="97" t="s">
        <v>51</v>
      </c>
      <c r="S46" s="98" t="s">
        <v>52</v>
      </c>
      <c r="T46" s="115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-</v>
      </c>
      <c r="U46" s="115" t="str">
        <f t="shared" si="4"/>
        <v>-</v>
      </c>
      <c r="V46" s="116" t="str">
        <f t="shared" si="1"/>
        <v>&lt;25</v>
      </c>
      <c r="W46" s="99" t="str">
        <f t="shared" si="6"/>
        <v/>
      </c>
    </row>
    <row r="47" spans="1:23" x14ac:dyDescent="0.4">
      <c r="Q47" s="106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4">
    <cfRule type="expression" dxfId="50" priority="51">
      <formula>$W7="○"</formula>
    </cfRule>
  </conditionalFormatting>
  <conditionalFormatting sqref="V19">
    <cfRule type="expression" dxfId="49" priority="50">
      <formula>$W19="○"</formula>
    </cfRule>
  </conditionalFormatting>
  <conditionalFormatting sqref="V20">
    <cfRule type="expression" dxfId="48" priority="49">
      <formula>$W20="○"</formula>
    </cfRule>
  </conditionalFormatting>
  <conditionalFormatting sqref="V20:V28">
    <cfRule type="expression" dxfId="47" priority="48">
      <formula>$W20="○"</formula>
    </cfRule>
  </conditionalFormatting>
  <conditionalFormatting sqref="V12">
    <cfRule type="expression" dxfId="46" priority="47">
      <formula>$W12="○"</formula>
    </cfRule>
  </conditionalFormatting>
  <conditionalFormatting sqref="V22">
    <cfRule type="expression" dxfId="45" priority="46">
      <formula>$W22="○"</formula>
    </cfRule>
  </conditionalFormatting>
  <conditionalFormatting sqref="V23">
    <cfRule type="expression" dxfId="44" priority="45">
      <formula>$W23="○"</formula>
    </cfRule>
  </conditionalFormatting>
  <conditionalFormatting sqref="V15">
    <cfRule type="expression" dxfId="43" priority="44">
      <formula>$W15="○"</formula>
    </cfRule>
  </conditionalFormatting>
  <conditionalFormatting sqref="V21">
    <cfRule type="expression" dxfId="42" priority="43">
      <formula>$W21="○"</formula>
    </cfRule>
  </conditionalFormatting>
  <conditionalFormatting sqref="V22">
    <cfRule type="expression" dxfId="41" priority="42">
      <formula>$W22="○"</formula>
    </cfRule>
  </conditionalFormatting>
  <conditionalFormatting sqref="V14">
    <cfRule type="expression" dxfId="40" priority="41">
      <formula>$W14="○"</formula>
    </cfRule>
  </conditionalFormatting>
  <conditionalFormatting sqref="V24">
    <cfRule type="expression" dxfId="39" priority="40">
      <formula>$W24="○"</formula>
    </cfRule>
  </conditionalFormatting>
  <conditionalFormatting sqref="V25">
    <cfRule type="expression" dxfId="38" priority="39">
      <formula>$W25="○"</formula>
    </cfRule>
  </conditionalFormatting>
  <conditionalFormatting sqref="V17">
    <cfRule type="expression" dxfId="37" priority="38">
      <formula>$W17="○"</formula>
    </cfRule>
  </conditionalFormatting>
  <conditionalFormatting sqref="V18">
    <cfRule type="expression" dxfId="36" priority="37">
      <formula>$W18="○"</formula>
    </cfRule>
  </conditionalFormatting>
  <conditionalFormatting sqref="V19">
    <cfRule type="expression" dxfId="35" priority="36">
      <formula>$W19="○"</formula>
    </cfRule>
  </conditionalFormatting>
  <conditionalFormatting sqref="V11">
    <cfRule type="expression" dxfId="34" priority="35">
      <formula>$W11="○"</formula>
    </cfRule>
  </conditionalFormatting>
  <conditionalFormatting sqref="V21">
    <cfRule type="expression" dxfId="33" priority="34">
      <formula>$W21="○"</formula>
    </cfRule>
  </conditionalFormatting>
  <conditionalFormatting sqref="V22">
    <cfRule type="expression" dxfId="32" priority="33">
      <formula>$W22="○"</formula>
    </cfRule>
  </conditionalFormatting>
  <conditionalFormatting sqref="V14">
    <cfRule type="expression" dxfId="31" priority="32">
      <formula>$W14="○"</formula>
    </cfRule>
  </conditionalFormatting>
  <conditionalFormatting sqref="V20">
    <cfRule type="expression" dxfId="30" priority="31">
      <formula>$W20="○"</formula>
    </cfRule>
  </conditionalFormatting>
  <conditionalFormatting sqref="V21">
    <cfRule type="expression" dxfId="29" priority="30">
      <formula>$W21="○"</formula>
    </cfRule>
  </conditionalFormatting>
  <conditionalFormatting sqref="V13">
    <cfRule type="expression" dxfId="28" priority="29">
      <formula>$W13="○"</formula>
    </cfRule>
  </conditionalFormatting>
  <conditionalFormatting sqref="V23">
    <cfRule type="expression" dxfId="27" priority="28">
      <formula>$W23="○"</formula>
    </cfRule>
  </conditionalFormatting>
  <conditionalFormatting sqref="V24">
    <cfRule type="expression" dxfId="26" priority="27">
      <formula>$W24="○"</formula>
    </cfRule>
  </conditionalFormatting>
  <conditionalFormatting sqref="V16">
    <cfRule type="expression" dxfId="25" priority="26">
      <formula>$W16="○"</formula>
    </cfRule>
  </conditionalFormatting>
  <conditionalFormatting sqref="V29:V46">
    <cfRule type="expression" dxfId="24" priority="25">
      <formula>$W29="○"</formula>
    </cfRule>
  </conditionalFormatting>
  <conditionalFormatting sqref="V41">
    <cfRule type="expression" dxfId="23" priority="24">
      <formula>$W41="○"</formula>
    </cfRule>
  </conditionalFormatting>
  <conditionalFormatting sqref="V42">
    <cfRule type="expression" dxfId="22" priority="23">
      <formula>$W42="○"</formula>
    </cfRule>
  </conditionalFormatting>
  <conditionalFormatting sqref="V42:V46">
    <cfRule type="expression" dxfId="21" priority="22">
      <formula>$W42="○"</formula>
    </cfRule>
  </conditionalFormatting>
  <conditionalFormatting sqref="V34">
    <cfRule type="expression" dxfId="20" priority="21">
      <formula>$W34="○"</formula>
    </cfRule>
  </conditionalFormatting>
  <conditionalFormatting sqref="V44">
    <cfRule type="expression" dxfId="19" priority="20">
      <formula>$W44="○"</formula>
    </cfRule>
  </conditionalFormatting>
  <conditionalFormatting sqref="V45">
    <cfRule type="expression" dxfId="18" priority="19">
      <formula>$W45="○"</formula>
    </cfRule>
  </conditionalFormatting>
  <conditionalFormatting sqref="V37">
    <cfRule type="expression" dxfId="17" priority="18">
      <formula>$W37="○"</formula>
    </cfRule>
  </conditionalFormatting>
  <conditionalFormatting sqref="V43">
    <cfRule type="expression" dxfId="16" priority="17">
      <formula>$W43="○"</formula>
    </cfRule>
  </conditionalFormatting>
  <conditionalFormatting sqref="V44">
    <cfRule type="expression" dxfId="15" priority="16">
      <formula>$W44="○"</formula>
    </cfRule>
  </conditionalFormatting>
  <conditionalFormatting sqref="V36">
    <cfRule type="expression" dxfId="14" priority="15">
      <formula>$W36="○"</formula>
    </cfRule>
  </conditionalFormatting>
  <conditionalFormatting sqref="V46">
    <cfRule type="expression" dxfId="13" priority="14">
      <formula>$W46="○"</formula>
    </cfRule>
  </conditionalFormatting>
  <conditionalFormatting sqref="V39">
    <cfRule type="expression" dxfId="12" priority="13">
      <formula>$W39="○"</formula>
    </cfRule>
  </conditionalFormatting>
  <conditionalFormatting sqref="V40">
    <cfRule type="expression" dxfId="11" priority="12">
      <formula>$W40="○"</formula>
    </cfRule>
  </conditionalFormatting>
  <conditionalFormatting sqref="V41">
    <cfRule type="expression" dxfId="10" priority="11">
      <formula>$W41="○"</formula>
    </cfRule>
  </conditionalFormatting>
  <conditionalFormatting sqref="V33">
    <cfRule type="expression" dxfId="9" priority="10">
      <formula>$W33="○"</formula>
    </cfRule>
  </conditionalFormatting>
  <conditionalFormatting sqref="V43">
    <cfRule type="expression" dxfId="8" priority="9">
      <formula>$W43="○"</formula>
    </cfRule>
  </conditionalFormatting>
  <conditionalFormatting sqref="V44">
    <cfRule type="expression" dxfId="7" priority="8">
      <formula>$W44="○"</formula>
    </cfRule>
  </conditionalFormatting>
  <conditionalFormatting sqref="V36">
    <cfRule type="expression" dxfId="6" priority="7">
      <formula>$W36="○"</formula>
    </cfRule>
  </conditionalFormatting>
  <conditionalFormatting sqref="V42">
    <cfRule type="expression" dxfId="5" priority="6">
      <formula>$W42="○"</formula>
    </cfRule>
  </conditionalFormatting>
  <conditionalFormatting sqref="V43">
    <cfRule type="expression" dxfId="4" priority="5">
      <formula>$W43="○"</formula>
    </cfRule>
  </conditionalFormatting>
  <conditionalFormatting sqref="V35">
    <cfRule type="expression" dxfId="3" priority="4">
      <formula>$W35="○"</formula>
    </cfRule>
  </conditionalFormatting>
  <conditionalFormatting sqref="V45">
    <cfRule type="expression" dxfId="2" priority="3">
      <formula>$W45="○"</formula>
    </cfRule>
  </conditionalFormatting>
  <conditionalFormatting sqref="V46">
    <cfRule type="expression" dxfId="1" priority="2">
      <formula>$W46="○"</formula>
    </cfRule>
  </conditionalFormatting>
  <conditionalFormatting sqref="V38">
    <cfRule type="expression" dxfId="0" priority="1">
      <formula>$W38="○"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2022-06-14T01:00:21Z</dcterms:modified>
</cp:coreProperties>
</file>