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75.248\kyoyu\化学物質係\●東北地方太平洋沖地震福島原発\■プレス\R4年度\R4.6月分\プレスR4.5(第1293報)　\EXCEL\HP掲載用\国衛研\"/>
    </mc:Choice>
  </mc:AlternateContent>
  <bookViews>
    <workbookView xWindow="0" yWindow="0" windowWidth="28800" windowHeight="11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8" i="1" l="1"/>
  <c r="T28" i="1"/>
  <c r="V28" i="1" s="1"/>
  <c r="W28" i="1" s="1"/>
  <c r="V27" i="1"/>
  <c r="W27" i="1" s="1"/>
  <c r="U27" i="1"/>
  <c r="T27" i="1"/>
  <c r="W26" i="1"/>
  <c r="V26" i="1"/>
  <c r="U26" i="1"/>
  <c r="T26" i="1"/>
  <c r="U25" i="1"/>
  <c r="T25" i="1"/>
  <c r="V25" i="1" s="1"/>
  <c r="W25" i="1" s="1"/>
  <c r="U24" i="1"/>
  <c r="T24" i="1"/>
  <c r="V24" i="1" s="1"/>
  <c r="W24" i="1" s="1"/>
  <c r="V23" i="1"/>
  <c r="W23" i="1" s="1"/>
  <c r="U23" i="1"/>
  <c r="T23" i="1"/>
  <c r="W22" i="1"/>
  <c r="V22" i="1"/>
  <c r="U22" i="1"/>
  <c r="T22" i="1"/>
  <c r="U21" i="1"/>
  <c r="T21" i="1"/>
  <c r="V21" i="1" s="1"/>
  <c r="W21" i="1" s="1"/>
  <c r="U20" i="1"/>
  <c r="T20" i="1"/>
  <c r="V20" i="1" s="1"/>
  <c r="W20" i="1" s="1"/>
  <c r="V19" i="1"/>
  <c r="W19" i="1" s="1"/>
  <c r="U19" i="1"/>
  <c r="T19" i="1"/>
  <c r="W18" i="1"/>
  <c r="V18" i="1"/>
  <c r="U18" i="1"/>
  <c r="T18" i="1"/>
  <c r="U17" i="1"/>
  <c r="T17" i="1"/>
  <c r="V17" i="1" s="1"/>
  <c r="W17" i="1" s="1"/>
  <c r="U16" i="1"/>
  <c r="T16" i="1"/>
  <c r="V16" i="1" s="1"/>
  <c r="W16" i="1" s="1"/>
  <c r="V15" i="1"/>
  <c r="W15" i="1" s="1"/>
  <c r="U15" i="1"/>
  <c r="T15" i="1"/>
  <c r="W14" i="1"/>
  <c r="V14" i="1"/>
  <c r="U14" i="1"/>
  <c r="T14" i="1"/>
  <c r="U13" i="1"/>
  <c r="T13" i="1"/>
  <c r="V13" i="1" s="1"/>
  <c r="W13" i="1" s="1"/>
  <c r="U12" i="1"/>
  <c r="T12" i="1"/>
  <c r="V12" i="1" s="1"/>
  <c r="W12" i="1" s="1"/>
  <c r="V11" i="1"/>
  <c r="W11" i="1" s="1"/>
  <c r="U11" i="1"/>
  <c r="T11" i="1"/>
  <c r="W10" i="1"/>
  <c r="V10" i="1"/>
  <c r="U10" i="1"/>
  <c r="T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U9" i="1"/>
  <c r="T9" i="1"/>
  <c r="V9" i="1" s="1"/>
  <c r="W9" i="1" s="1"/>
  <c r="A9" i="1"/>
  <c r="U8" i="1"/>
  <c r="T8" i="1"/>
  <c r="V8" i="1" s="1"/>
  <c r="W8" i="1" s="1"/>
  <c r="U7" i="1" l="1"/>
  <c r="T7" i="1"/>
  <c r="V7" i="1" s="1"/>
  <c r="W7" i="1" s="1"/>
</calcChain>
</file>

<file path=xl/sharedStrings.xml><?xml version="1.0" encoding="utf-8"?>
<sst xmlns="http://schemas.openxmlformats.org/spreadsheetml/2006/main" count="375" uniqueCount="84">
  <si>
    <t>産地</t>
    <rPh sb="0" eb="2">
      <t>サンチ</t>
    </rPh>
    <phoneticPr fontId="2"/>
  </si>
  <si>
    <t>品目</t>
    <rPh sb="0" eb="2">
      <t>ヒンモク</t>
    </rPh>
    <phoneticPr fontId="2"/>
  </si>
  <si>
    <t>報告自治体</t>
    <rPh sb="0" eb="2">
      <t>ホウコク</t>
    </rPh>
    <rPh sb="2" eb="5">
      <t>ジチタイ</t>
    </rPh>
    <phoneticPr fontId="2"/>
  </si>
  <si>
    <t>実施主体</t>
    <rPh sb="0" eb="2">
      <t>ジッシ</t>
    </rPh>
    <phoneticPr fontId="2"/>
  </si>
  <si>
    <t>都道府県</t>
    <rPh sb="0" eb="4">
      <t>トドウフケン</t>
    </rPh>
    <phoneticPr fontId="2"/>
  </si>
  <si>
    <t>市町村</t>
    <rPh sb="0" eb="3">
      <t>シチョウソン</t>
    </rPh>
    <phoneticPr fontId="2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</si>
  <si>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2"/>
  </si>
  <si>
    <t>非流通品
／流通品</t>
    <rPh sb="0" eb="1">
      <t>ヒ</t>
    </rPh>
    <rPh sb="1" eb="3">
      <t>リュウツウ</t>
    </rPh>
    <rPh sb="3" eb="4">
      <t>ヒン</t>
    </rPh>
    <phoneticPr fontId="2"/>
  </si>
  <si>
    <t>品目名</t>
    <rPh sb="2" eb="3">
      <t>メイ</t>
    </rPh>
    <phoneticPr fontId="2"/>
  </si>
  <si>
    <t>検査機関</t>
    <phoneticPr fontId="2"/>
  </si>
  <si>
    <t>検査法</t>
    <rPh sb="0" eb="2">
      <t>ケンサ</t>
    </rPh>
    <rPh sb="2" eb="3">
      <t>ホウ</t>
    </rPh>
    <phoneticPr fontId="2"/>
  </si>
  <si>
    <t>採取日
（購入日)</t>
  </si>
  <si>
    <t>NO</t>
    <phoneticPr fontId="2"/>
  </si>
  <si>
    <t>結果
判明日</t>
    <phoneticPr fontId="2"/>
  </si>
  <si>
    <t>食品の放射性物質検査について</t>
    <rPh sb="5" eb="6">
      <t>セイ</t>
    </rPh>
    <rPh sb="6" eb="8">
      <t>ブッシツ</t>
    </rPh>
    <phoneticPr fontId="2"/>
  </si>
  <si>
    <t>食品
カテゴリ</t>
    <phoneticPr fontId="2"/>
  </si>
  <si>
    <t>検査</t>
    <phoneticPr fontId="2"/>
  </si>
  <si>
    <t>日時</t>
    <rPh sb="0" eb="2">
      <t>ニチジ</t>
    </rPh>
    <phoneticPr fontId="2"/>
  </si>
  <si>
    <t>結果（Bq/kg)</t>
    <rPh sb="0" eb="2">
      <t>ケッカ</t>
    </rPh>
    <phoneticPr fontId="2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</si>
  <si>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2"/>
  </si>
  <si>
    <t>入力用</t>
    <rPh sb="0" eb="3">
      <t>ニュウリョクヨウ</t>
    </rPh>
    <phoneticPr fontId="6"/>
  </si>
  <si>
    <t>Cs-134</t>
    <phoneticPr fontId="2"/>
  </si>
  <si>
    <t>Cs-137</t>
    <phoneticPr fontId="2"/>
  </si>
  <si>
    <t>Cs合計</t>
    <rPh sb="2" eb="4">
      <t>ゴウケイ</t>
    </rPh>
    <phoneticPr fontId="2"/>
  </si>
  <si>
    <t>基準超過</t>
    <rPh sb="0" eb="2">
      <t>キジュン</t>
    </rPh>
    <rPh sb="2" eb="4">
      <t>チョウカ</t>
    </rPh>
    <phoneticPr fontId="2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</si>
  <si>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2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</si>
  <si>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2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</si>
  <si>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6"/>
  </si>
  <si>
    <t>Cs-134</t>
    <phoneticPr fontId="6"/>
  </si>
  <si>
    <t>Cs-137</t>
    <phoneticPr fontId="6"/>
  </si>
  <si>
    <t>Cs合計</t>
    <rPh sb="2" eb="4">
      <t>ゴウケイ</t>
    </rPh>
    <phoneticPr fontId="6"/>
  </si>
  <si>
    <t>―</t>
    <phoneticPr fontId="6"/>
  </si>
  <si>
    <t>国立医薬品食品衛生研究所</t>
    <rPh sb="0" eb="12">
      <t>コクリツイヤクヒンショクヒンエイセイケンキュウショ</t>
    </rPh>
    <phoneticPr fontId="6"/>
  </si>
  <si>
    <t>長野県</t>
    <rPh sb="0" eb="3">
      <t>ナガノケン</t>
    </rPh>
    <phoneticPr fontId="8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</si>
  <si>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</si>
  <si>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2"/>
  </si>
  <si>
    <t>コシアブラ</t>
  </si>
  <si>
    <t>天然</t>
    <rPh sb="0" eb="2">
      <t>テンネン</t>
    </rPh>
    <phoneticPr fontId="6"/>
  </si>
  <si>
    <t>不明</t>
    <rPh sb="0" eb="2">
      <t>フメイ</t>
    </rPh>
    <phoneticPr fontId="6"/>
  </si>
  <si>
    <t>Ge</t>
  </si>
  <si>
    <t>&lt;2.8838</t>
  </si>
  <si>
    <t>&lt;6.3816</t>
  </si>
  <si>
    <t>&lt;5.8644</t>
  </si>
  <si>
    <t>フキ</t>
  </si>
  <si>
    <t>CsI</t>
  </si>
  <si>
    <t>ワラビ</t>
  </si>
  <si>
    <t>ウド</t>
  </si>
  <si>
    <t>シイタケ</t>
  </si>
  <si>
    <t>タケノコ</t>
  </si>
  <si>
    <t>タラノメ</t>
  </si>
  <si>
    <t>ズッキーニ</t>
  </si>
  <si>
    <t>ウメ</t>
  </si>
  <si>
    <t>長野県</t>
  </si>
  <si>
    <t>&lt;6.7203</t>
  </si>
  <si>
    <t>群馬県</t>
    <rPh sb="0" eb="3">
      <t>グンマケン</t>
    </rPh>
    <phoneticPr fontId="8"/>
  </si>
  <si>
    <t>渋川市</t>
    <rPh sb="0" eb="3">
      <t>シブカワシ</t>
    </rPh>
    <phoneticPr fontId="6"/>
  </si>
  <si>
    <t>赤城町</t>
    <rPh sb="0" eb="2">
      <t>アカギ</t>
    </rPh>
    <rPh sb="2" eb="3">
      <t>チョウ</t>
    </rPh>
    <phoneticPr fontId="6"/>
  </si>
  <si>
    <t>制限なし</t>
    <rPh sb="0" eb="2">
      <t>セイゲン</t>
    </rPh>
    <phoneticPr fontId="9"/>
  </si>
  <si>
    <t>吉井町</t>
    <rPh sb="0" eb="3">
      <t>ヨシイマチ</t>
    </rPh>
    <phoneticPr fontId="6"/>
  </si>
  <si>
    <t>種類：野ブキ</t>
    <rPh sb="0" eb="2">
      <t>シュルイ</t>
    </rPh>
    <rPh sb="3" eb="4">
      <t>ノ</t>
    </rPh>
    <phoneticPr fontId="6"/>
  </si>
  <si>
    <t>-</t>
    <phoneticPr fontId="6"/>
  </si>
  <si>
    <t>&lt;25</t>
    <phoneticPr fontId="6"/>
  </si>
  <si>
    <t>高山村</t>
    <rPh sb="0" eb="3">
      <t>タカヤマムラ</t>
    </rPh>
    <phoneticPr fontId="6"/>
  </si>
  <si>
    <t>沼田市</t>
    <rPh sb="0" eb="3">
      <t>ヌマタシ</t>
    </rPh>
    <phoneticPr fontId="6"/>
  </si>
  <si>
    <t>種類：山ウド</t>
    <rPh sb="0" eb="2">
      <t>シュルイ</t>
    </rPh>
    <rPh sb="3" eb="4">
      <t>ヤマ</t>
    </rPh>
    <phoneticPr fontId="6"/>
  </si>
  <si>
    <t>高崎市</t>
    <rPh sb="0" eb="3">
      <t>タカサキシ</t>
    </rPh>
    <phoneticPr fontId="6"/>
  </si>
  <si>
    <t>甘楽富岡</t>
    <rPh sb="0" eb="2">
      <t>カンラ</t>
    </rPh>
    <rPh sb="2" eb="4">
      <t>トミオカ</t>
    </rPh>
    <phoneticPr fontId="6"/>
  </si>
  <si>
    <t>栽培</t>
    <rPh sb="0" eb="2">
      <t>サイバイ</t>
    </rPh>
    <phoneticPr fontId="6"/>
  </si>
  <si>
    <t>原木</t>
    <rPh sb="0" eb="2">
      <t>ゲンボク</t>
    </rPh>
    <phoneticPr fontId="6"/>
  </si>
  <si>
    <t>子持</t>
    <rPh sb="0" eb="2">
      <t>コモチ</t>
    </rPh>
    <phoneticPr fontId="6"/>
  </si>
  <si>
    <t>長野県</t>
    <rPh sb="0" eb="2">
      <t>ナガノ</t>
    </rPh>
    <rPh sb="2" eb="3">
      <t>ケン</t>
    </rPh>
    <phoneticPr fontId="8"/>
  </si>
  <si>
    <t>佐久穂町</t>
    <rPh sb="0" eb="4">
      <t>サクホマチ</t>
    </rPh>
    <phoneticPr fontId="6"/>
  </si>
  <si>
    <t>佐久市</t>
    <rPh sb="0" eb="3">
      <t>サクシ</t>
    </rPh>
    <phoneticPr fontId="6"/>
  </si>
  <si>
    <t>御牧原</t>
    <rPh sb="0" eb="3">
      <t>ミマキハラ</t>
    </rPh>
    <phoneticPr fontId="6"/>
  </si>
  <si>
    <t>種類：ネマガリタケ</t>
    <rPh sb="0" eb="2">
      <t>シュルイ</t>
    </rPh>
    <phoneticPr fontId="6"/>
  </si>
  <si>
    <t>長和町</t>
    <rPh sb="0" eb="3">
      <t>ナガワマチ</t>
    </rPh>
    <phoneticPr fontId="6"/>
  </si>
  <si>
    <t>小諸市</t>
    <rPh sb="0" eb="3">
      <t>コモロシ</t>
    </rPh>
    <phoneticPr fontId="6"/>
  </si>
  <si>
    <t>種類：山ウド、部位：芽</t>
    <rPh sb="0" eb="2">
      <t>シュルイ</t>
    </rPh>
    <rPh sb="3" eb="4">
      <t>ヤマ</t>
    </rPh>
    <rPh sb="7" eb="9">
      <t>ブイ</t>
    </rPh>
    <rPh sb="10" eb="11">
      <t>メ</t>
    </rPh>
    <phoneticPr fontId="6"/>
  </si>
  <si>
    <t>軽井沢</t>
    <rPh sb="0" eb="3">
      <t>カルイザワ</t>
    </rPh>
    <phoneticPr fontId="6"/>
  </si>
  <si>
    <t>種類：山ブキ</t>
    <rPh sb="0" eb="2">
      <t>シュルイ</t>
    </rPh>
    <rPh sb="3" eb="4">
      <t>ヤマ</t>
    </rPh>
    <phoneticPr fontId="6"/>
  </si>
  <si>
    <t>立科町</t>
    <rPh sb="0" eb="3">
      <t>タテシナマチ</t>
    </rPh>
    <phoneticPr fontId="6"/>
  </si>
  <si>
    <t>望月</t>
    <rPh sb="0" eb="2">
      <t>モチヅキ</t>
    </rPh>
    <phoneticPr fontId="6"/>
  </si>
  <si>
    <t>上田市</t>
    <rPh sb="0" eb="3">
      <t>ウエダシ</t>
    </rPh>
    <phoneticPr fontId="6"/>
  </si>
  <si>
    <t>品種：信濃小梅</t>
    <rPh sb="0" eb="2">
      <t>ヒンシュ</t>
    </rPh>
    <rPh sb="3" eb="7">
      <t>シナノコウメ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</si>
</sst>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6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vertical="center"/>
    </xf>
    <xf numFmtId="0" fontId="5" fillId="2" borderId="0" xfId="0" applyFont="1" applyFill="1">
      <alignment vertical="center"/>
    </xf>
    <xf numFmtId="0" fontId="4" fillId="2" borderId="6" xfId="0" applyFont="1" applyFill="1" applyBorder="1" applyAlignment="1">
      <alignment vertical="center" wrapText="1"/>
    </xf>
    <xf numFmtId="0" fontId="5" fillId="2" borderId="37" xfId="0" applyNumberFormat="1" applyFont="1" applyFill="1" applyBorder="1" applyAlignment="1">
      <alignment horizontal="center" vertical="center" wrapText="1"/>
    </xf>
    <xf numFmtId="0" fontId="5" fillId="2" borderId="3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57" fontId="5" fillId="2" borderId="8" xfId="0" applyNumberFormat="1" applyFont="1" applyFill="1" applyBorder="1" applyAlignment="1">
      <alignment horizontal="center" vertical="center" wrapText="1"/>
    </xf>
    <xf numFmtId="176" fontId="5" fillId="2" borderId="39" xfId="0" applyNumberFormat="1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0" fontId="5" fillId="2" borderId="42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0" fontId="5" fillId="3" borderId="11" xfId="0" applyNumberFormat="1" applyFont="1" applyFill="1" applyBorder="1" applyAlignment="1">
      <alignment horizontal="center" vertical="center" wrapText="1"/>
    </xf>
    <xf numFmtId="0" fontId="5" fillId="2" borderId="41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center"/>
    </xf>
    <xf numFmtId="176" fontId="5" fillId="2" borderId="38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2" borderId="4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5" fillId="2" borderId="41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center" vertical="center" wrapText="1"/>
    </xf>
    <xf numFmtId="176" fontId="5" fillId="2" borderId="42" xfId="0" applyNumberFormat="1" applyFont="1" applyFill="1" applyBorder="1" applyAlignment="1">
      <alignment horizontal="center" vertical="center" wrapText="1"/>
    </xf>
    <xf numFmtId="176" fontId="5" fillId="2" borderId="46" xfId="0" applyNumberFormat="1" applyFont="1" applyFill="1" applyBorder="1" applyAlignment="1">
      <alignment horizontal="center" vertical="center" wrapText="1"/>
    </xf>
    <xf numFmtId="176" fontId="5" fillId="2" borderId="41" xfId="0" applyNumberFormat="1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5" fillId="2" borderId="28" xfId="0" applyNumberFormat="1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>
      <alignment horizontal="left" vertical="center" wrapText="1"/>
    </xf>
    <xf numFmtId="0" fontId="5" fillId="2" borderId="4" xfId="0" applyNumberFormat="1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176" fontId="5" fillId="2" borderId="27" xfId="0" applyNumberFormat="1" applyFont="1" applyFill="1" applyBorder="1" applyAlignment="1">
      <alignment horizontal="center" vertical="center" wrapText="1"/>
    </xf>
    <xf numFmtId="176" fontId="5" fillId="2" borderId="26" xfId="0" applyNumberFormat="1" applyFont="1" applyFill="1" applyBorder="1" applyAlignment="1">
      <alignment horizontal="center" vertical="center" wrapText="1"/>
    </xf>
    <xf numFmtId="176" fontId="5" fillId="2" borderId="35" xfId="0" applyNumberFormat="1" applyFont="1" applyFill="1" applyBorder="1" applyAlignment="1">
      <alignment horizontal="center" vertical="center" wrapText="1"/>
    </xf>
    <xf numFmtId="176" fontId="5" fillId="2" borderId="14" xfId="0" applyNumberFormat="1" applyFont="1" applyFill="1" applyBorder="1" applyAlignment="1">
      <alignment horizontal="center" vertical="center" wrapText="1"/>
    </xf>
    <xf numFmtId="176" fontId="5" fillId="2" borderId="13" xfId="0" applyNumberFormat="1" applyFont="1" applyFill="1" applyBorder="1" applyAlignment="1">
      <alignment horizontal="center" vertical="center" wrapText="1"/>
    </xf>
    <xf numFmtId="176" fontId="5" fillId="2" borderId="31" xfId="0" applyNumberFormat="1" applyFont="1" applyFill="1" applyBorder="1" applyAlignment="1">
      <alignment horizontal="center" vertical="center" wrapText="1"/>
    </xf>
    <xf numFmtId="176" fontId="5" fillId="2" borderId="28" xfId="0" applyNumberFormat="1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</cellXfs>
  <cellStyles count="1">
    <cellStyle name="標準" xfId="0" builtinId="0"/>
  </cellStyles>
  <dxfs count="2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tabSelected="1" zoomScaleNormal="100" workbookViewId="0">
      <selection activeCell="G32" sqref="G32"/>
    </sheetView>
  </sheetViews>
  <sheetFormatPr defaultColWidth="15.625" defaultRowHeight="18.75" x14ac:dyDescent="0.4"/>
  <cols>
    <col min="3" max="3" width="26" style="28" bestFit="1" customWidth="1"/>
    <col min="6" max="6" width="26" style="30" bestFit="1" customWidth="1"/>
    <col min="7" max="7" width="17.625" style="30" bestFit="1" customWidth="1"/>
    <col min="10" max="10" width="39.625" style="30" bestFit="1" customWidth="1"/>
    <col min="11" max="11" width="22.25" bestFit="1" customWidth="1"/>
    <col min="12" max="12" width="28.125" style="30" bestFit="1" customWidth="1"/>
    <col min="13" max="13" width="26" style="30" bestFit="1" customWidth="1"/>
  </cols>
  <sheetData>
    <row r="1" spans="1:23" ht="24" x14ac:dyDescent="0.4">
      <c r="A1" s="1" t="s">
        <v>14</v>
      </c>
      <c r="B1" s="2"/>
      <c r="C1" s="26"/>
      <c r="D1" s="3"/>
      <c r="E1" s="2"/>
      <c r="F1" s="2"/>
      <c r="G1" s="2"/>
      <c r="H1" s="2"/>
      <c r="I1" s="2"/>
      <c r="J1" s="2"/>
      <c r="K1" s="2"/>
      <c r="L1" s="2"/>
      <c r="M1" s="4"/>
      <c r="N1" s="2"/>
      <c r="O1" s="5"/>
      <c r="P1" s="6"/>
      <c r="Q1" s="7"/>
      <c r="R1" s="7"/>
      <c r="S1" s="6"/>
      <c r="T1" s="2"/>
      <c r="U1" s="2"/>
      <c r="V1" s="8"/>
      <c r="W1" s="8"/>
    </row>
    <row r="2" spans="1:23" ht="20.100000000000001" customHeight="1" thickBot="1" x14ac:dyDescent="0.45">
      <c r="A2" s="24"/>
      <c r="B2" s="2"/>
      <c r="C2" s="26"/>
      <c r="D2" s="3"/>
      <c r="E2" s="2"/>
      <c r="F2" s="2"/>
      <c r="G2" s="2"/>
      <c r="H2" s="2"/>
      <c r="I2" s="2"/>
      <c r="J2" s="2"/>
      <c r="K2" s="2"/>
      <c r="L2" s="2"/>
      <c r="M2" s="4"/>
      <c r="N2" s="2"/>
      <c r="O2" s="5"/>
      <c r="P2" s="6"/>
      <c r="Q2" s="7"/>
      <c r="R2" s="7"/>
      <c r="S2" s="6"/>
      <c r="T2" s="2"/>
      <c r="U2" s="2"/>
      <c r="V2" s="8"/>
      <c r="W2" s="8"/>
    </row>
    <row r="3" spans="1:23" ht="30" customHeight="1" x14ac:dyDescent="0.4">
      <c r="A3" s="50" t="s">
        <v>12</v>
      </c>
      <c r="B3" s="52" t="s">
        <v>2</v>
      </c>
      <c r="C3" s="53" t="s">
        <v>3</v>
      </c>
      <c r="D3" s="43" t="s">
        <v>0</v>
      </c>
      <c r="E3" s="56"/>
      <c r="F3" s="44"/>
      <c r="G3" s="57" t="s">
        <v>7</v>
      </c>
      <c r="H3" s="60" t="s">
        <v>15</v>
      </c>
      <c r="I3" s="63" t="s">
        <v>1</v>
      </c>
      <c r="J3" s="56"/>
      <c r="K3" s="56"/>
      <c r="L3" s="44"/>
      <c r="M3" s="43" t="s">
        <v>16</v>
      </c>
      <c r="N3" s="44"/>
      <c r="O3" s="45" t="s">
        <v>17</v>
      </c>
      <c r="P3" s="46"/>
      <c r="Q3" s="43" t="s">
        <v>18</v>
      </c>
      <c r="R3" s="56"/>
      <c r="S3" s="56"/>
      <c r="T3" s="56"/>
      <c r="U3" s="56"/>
      <c r="V3" s="56"/>
      <c r="W3" s="44"/>
    </row>
    <row r="4" spans="1:23" x14ac:dyDescent="0.4">
      <c r="A4" s="50"/>
      <c r="B4" s="50"/>
      <c r="C4" s="54"/>
      <c r="D4" s="67" t="s">
        <v>4</v>
      </c>
      <c r="E4" s="70" t="s">
        <v>5</v>
      </c>
      <c r="F4" s="73" t="s">
        <v>6</v>
      </c>
      <c r="G4" s="58"/>
      <c r="H4" s="61"/>
      <c r="I4" s="70" t="s">
        <v>8</v>
      </c>
      <c r="J4" s="32"/>
      <c r="K4" s="9"/>
      <c r="L4" s="74" t="s">
        <v>19</v>
      </c>
      <c r="M4" s="75" t="s">
        <v>9</v>
      </c>
      <c r="N4" s="73" t="s">
        <v>10</v>
      </c>
      <c r="O4" s="80" t="s">
        <v>11</v>
      </c>
      <c r="P4" s="83" t="s">
        <v>13</v>
      </c>
      <c r="Q4" s="86" t="s">
        <v>20</v>
      </c>
      <c r="R4" s="87"/>
      <c r="S4" s="87"/>
      <c r="T4" s="88" t="s">
        <v>21</v>
      </c>
      <c r="U4" s="91" t="s">
        <v>22</v>
      </c>
      <c r="V4" s="91" t="s">
        <v>23</v>
      </c>
      <c r="W4" s="94" t="s">
        <v>24</v>
      </c>
    </row>
    <row r="5" spans="1:23" ht="110.1" customHeight="1" x14ac:dyDescent="0.4">
      <c r="A5" s="50"/>
      <c r="B5" s="50"/>
      <c r="C5" s="54"/>
      <c r="D5" s="68"/>
      <c r="E5" s="71"/>
      <c r="F5" s="54"/>
      <c r="G5" s="58"/>
      <c r="H5" s="61"/>
      <c r="I5" s="71"/>
      <c r="J5" s="47" t="s">
        <v>25</v>
      </c>
      <c r="K5" s="47" t="s">
        <v>26</v>
      </c>
      <c r="L5" s="54"/>
      <c r="M5" s="76"/>
      <c r="N5" s="78"/>
      <c r="O5" s="81"/>
      <c r="P5" s="84"/>
      <c r="Q5" s="64" t="s">
        <v>27</v>
      </c>
      <c r="R5" s="65"/>
      <c r="S5" s="66"/>
      <c r="T5" s="89"/>
      <c r="U5" s="92"/>
      <c r="V5" s="92"/>
      <c r="W5" s="95"/>
    </row>
    <row r="6" spans="1:23" ht="19.5" thickBot="1" x14ac:dyDescent="0.45">
      <c r="A6" s="51"/>
      <c r="B6" s="51"/>
      <c r="C6" s="55"/>
      <c r="D6" s="69"/>
      <c r="E6" s="72"/>
      <c r="F6" s="55"/>
      <c r="G6" s="59"/>
      <c r="H6" s="62"/>
      <c r="I6" s="72"/>
      <c r="J6" s="49"/>
      <c r="K6" s="48"/>
      <c r="L6" s="55"/>
      <c r="M6" s="77"/>
      <c r="N6" s="79"/>
      <c r="O6" s="82"/>
      <c r="P6" s="85"/>
      <c r="Q6" s="10" t="s">
        <v>28</v>
      </c>
      <c r="R6" s="11" t="s">
        <v>29</v>
      </c>
      <c r="S6" s="25" t="s">
        <v>30</v>
      </c>
      <c r="T6" s="90"/>
      <c r="U6" s="93"/>
      <c r="V6" s="93"/>
      <c r="W6" s="96"/>
    </row>
    <row r="7" spans="1:23" ht="19.5" thickTop="1" x14ac:dyDescent="0.4">
      <c r="A7" s="12">
        <v>1</v>
      </c>
      <c r="B7" s="12" t="s">
        <v>31</v>
      </c>
      <c r="C7" s="27" t="s">
        <v>32</v>
      </c>
      <c r="D7" s="13" t="s">
        <v>33</v>
      </c>
      <c r="E7" s="12" t="s">
        <v>31</v>
      </c>
      <c r="F7" s="29" t="s">
        <v>31</v>
      </c>
      <c r="G7" s="31" t="s">
        <v>34</v>
      </c>
      <c r="H7" s="13" t="s">
        <v>35</v>
      </c>
      <c r="I7" s="14" t="s">
        <v>36</v>
      </c>
      <c r="J7" s="29" t="s">
        <v>37</v>
      </c>
      <c r="K7" s="12" t="s">
        <v>31</v>
      </c>
      <c r="L7" s="33" t="s">
        <v>38</v>
      </c>
      <c r="M7" s="29" t="s">
        <v>32</v>
      </c>
      <c r="N7" s="15" t="s">
        <v>39</v>
      </c>
      <c r="O7" s="16">
        <v>44715</v>
      </c>
      <c r="P7" s="17">
        <v>44715</v>
      </c>
      <c r="Q7" s="18" t="s">
        <v>40</v>
      </c>
      <c r="R7" s="19">
        <v>26.88</v>
      </c>
      <c r="S7" s="20">
        <v>26.88</v>
      </c>
      <c r="T7" s="2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&lt;2.88</v>
      </c>
      <c r="U7" s="21">
        <f t="shared" si="0"/>
        <v>26.8</v>
      </c>
      <c r="V7" s="22">
        <f t="shared" ref="V7:V2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27</v>
      </c>
      <c r="W7" s="23" t="str">
        <f t="shared" ref="W7:W28" si="2">IF(ISERROR(V7*1),"",IF(AND(H7="飲料水",V7&gt;=11),"○",IF(AND(H7="牛乳・乳児用食品",V7&gt;=51),"○",IF(AND(H7&lt;&gt;"",V7&gt;=110),"○",""))))</f>
        <v/>
      </c>
    </row>
    <row r="8" spans="1:23" x14ac:dyDescent="0.4">
      <c r="A8" s="12">
        <v>1</v>
      </c>
      <c r="B8" s="12" t="s">
        <v>31</v>
      </c>
      <c r="C8" s="34" t="s">
        <v>32</v>
      </c>
      <c r="D8" s="13" t="s">
        <v>54</v>
      </c>
      <c r="E8" s="12" t="s">
        <v>55</v>
      </c>
      <c r="F8" s="12" t="s">
        <v>56</v>
      </c>
      <c r="G8" s="35" t="s">
        <v>34</v>
      </c>
      <c r="H8" s="13" t="s">
        <v>35</v>
      </c>
      <c r="I8" s="14" t="s">
        <v>36</v>
      </c>
      <c r="J8" s="12" t="s">
        <v>37</v>
      </c>
      <c r="K8" s="12" t="s">
        <v>31</v>
      </c>
      <c r="L8" s="36" t="s">
        <v>57</v>
      </c>
      <c r="M8" s="12" t="s">
        <v>32</v>
      </c>
      <c r="N8" s="15" t="s">
        <v>39</v>
      </c>
      <c r="O8" s="16">
        <v>44711</v>
      </c>
      <c r="P8" s="17">
        <v>44713</v>
      </c>
      <c r="Q8" s="18" t="s">
        <v>41</v>
      </c>
      <c r="R8" s="19">
        <v>78.8</v>
      </c>
      <c r="S8" s="20">
        <v>78.8</v>
      </c>
      <c r="T8" s="21" t="str">
        <f t="shared" si="0"/>
        <v>&lt;6.38</v>
      </c>
      <c r="U8" s="21">
        <f t="shared" si="0"/>
        <v>78.8</v>
      </c>
      <c r="V8" s="22">
        <f t="shared" si="1"/>
        <v>79</v>
      </c>
      <c r="W8" s="23" t="str">
        <f t="shared" si="2"/>
        <v/>
      </c>
    </row>
    <row r="9" spans="1:23" x14ac:dyDescent="0.4">
      <c r="A9" s="14">
        <f>A8+1</f>
        <v>2</v>
      </c>
      <c r="B9" s="12" t="s">
        <v>31</v>
      </c>
      <c r="C9" s="34" t="s">
        <v>32</v>
      </c>
      <c r="D9" s="37" t="s">
        <v>54</v>
      </c>
      <c r="E9" s="12" t="s">
        <v>31</v>
      </c>
      <c r="F9" s="12" t="s">
        <v>31</v>
      </c>
      <c r="G9" s="35" t="s">
        <v>34</v>
      </c>
      <c r="H9" s="13" t="s">
        <v>35</v>
      </c>
      <c r="I9" s="12" t="s">
        <v>36</v>
      </c>
      <c r="J9" s="12" t="s">
        <v>37</v>
      </c>
      <c r="K9" s="12" t="s">
        <v>31</v>
      </c>
      <c r="L9" s="36" t="s">
        <v>38</v>
      </c>
      <c r="M9" s="12" t="s">
        <v>32</v>
      </c>
      <c r="N9" s="15" t="s">
        <v>39</v>
      </c>
      <c r="O9" s="38">
        <v>44711</v>
      </c>
      <c r="P9" s="17">
        <v>44713</v>
      </c>
      <c r="Q9" s="18" t="s">
        <v>42</v>
      </c>
      <c r="R9" s="19">
        <v>85.126999999999995</v>
      </c>
      <c r="S9" s="20">
        <v>85.126999999999995</v>
      </c>
      <c r="T9" s="21" t="str">
        <f t="shared" si="0"/>
        <v>&lt;5.86</v>
      </c>
      <c r="U9" s="21">
        <f t="shared" si="0"/>
        <v>85.1</v>
      </c>
      <c r="V9" s="22">
        <f t="shared" si="1"/>
        <v>85</v>
      </c>
      <c r="W9" s="23" t="str">
        <f t="shared" si="2"/>
        <v/>
      </c>
    </row>
    <row r="10" spans="1:23" x14ac:dyDescent="0.4">
      <c r="A10" s="14">
        <f t="shared" ref="A10:A28" si="3">A9+1</f>
        <v>3</v>
      </c>
      <c r="B10" s="12" t="s">
        <v>31</v>
      </c>
      <c r="C10" s="34" t="s">
        <v>32</v>
      </c>
      <c r="D10" s="13" t="s">
        <v>54</v>
      </c>
      <c r="E10" s="12" t="s">
        <v>31</v>
      </c>
      <c r="F10" s="12" t="s">
        <v>58</v>
      </c>
      <c r="G10" s="35" t="s">
        <v>34</v>
      </c>
      <c r="H10" s="13" t="s">
        <v>35</v>
      </c>
      <c r="I10" s="14" t="s">
        <v>43</v>
      </c>
      <c r="J10" s="12" t="s">
        <v>37</v>
      </c>
      <c r="K10" s="12" t="s">
        <v>59</v>
      </c>
      <c r="L10" s="36" t="s">
        <v>57</v>
      </c>
      <c r="M10" s="12" t="s">
        <v>32</v>
      </c>
      <c r="N10" s="15" t="s">
        <v>44</v>
      </c>
      <c r="O10" s="38">
        <v>44711</v>
      </c>
      <c r="P10" s="17">
        <v>44713</v>
      </c>
      <c r="Q10" s="18" t="s">
        <v>60</v>
      </c>
      <c r="R10" s="19" t="s">
        <v>60</v>
      </c>
      <c r="S10" s="20" t="s">
        <v>61</v>
      </c>
      <c r="T10" s="21" t="str">
        <f t="shared" si="0"/>
        <v>-</v>
      </c>
      <c r="U10" s="21" t="str">
        <f t="shared" si="0"/>
        <v>-</v>
      </c>
      <c r="V10" s="22" t="str">
        <f t="shared" si="1"/>
        <v>&lt;25</v>
      </c>
      <c r="W10" s="23" t="str">
        <f t="shared" si="2"/>
        <v/>
      </c>
    </row>
    <row r="11" spans="1:23" x14ac:dyDescent="0.4">
      <c r="A11" s="14">
        <f t="shared" si="3"/>
        <v>4</v>
      </c>
      <c r="B11" s="12" t="s">
        <v>31</v>
      </c>
      <c r="C11" s="34" t="s">
        <v>32</v>
      </c>
      <c r="D11" s="13" t="s">
        <v>54</v>
      </c>
      <c r="E11" s="12" t="s">
        <v>62</v>
      </c>
      <c r="F11" s="12" t="s">
        <v>31</v>
      </c>
      <c r="G11" s="35" t="s">
        <v>34</v>
      </c>
      <c r="H11" s="13" t="s">
        <v>35</v>
      </c>
      <c r="I11" s="14" t="s">
        <v>45</v>
      </c>
      <c r="J11" s="12" t="s">
        <v>37</v>
      </c>
      <c r="K11" s="12" t="s">
        <v>31</v>
      </c>
      <c r="L11" s="36" t="s">
        <v>57</v>
      </c>
      <c r="M11" s="12" t="s">
        <v>32</v>
      </c>
      <c r="N11" s="15" t="s">
        <v>44</v>
      </c>
      <c r="O11" s="39">
        <v>44711</v>
      </c>
      <c r="P11" s="40">
        <v>44713</v>
      </c>
      <c r="Q11" s="18" t="s">
        <v>60</v>
      </c>
      <c r="R11" s="19" t="s">
        <v>60</v>
      </c>
      <c r="S11" s="20" t="s">
        <v>61</v>
      </c>
      <c r="T11" s="21" t="str">
        <f t="shared" si="0"/>
        <v>-</v>
      </c>
      <c r="U11" s="21" t="str">
        <f t="shared" si="0"/>
        <v>-</v>
      </c>
      <c r="V11" s="22" t="str">
        <f t="shared" si="1"/>
        <v>&lt;25</v>
      </c>
      <c r="W11" s="23" t="str">
        <f t="shared" si="2"/>
        <v/>
      </c>
    </row>
    <row r="12" spans="1:23" x14ac:dyDescent="0.4">
      <c r="A12" s="14">
        <f t="shared" si="3"/>
        <v>5</v>
      </c>
      <c r="B12" s="12" t="s">
        <v>31</v>
      </c>
      <c r="C12" s="34" t="s">
        <v>32</v>
      </c>
      <c r="D12" s="37" t="s">
        <v>54</v>
      </c>
      <c r="E12" s="12" t="s">
        <v>63</v>
      </c>
      <c r="F12" s="12" t="s">
        <v>31</v>
      </c>
      <c r="G12" s="35" t="s">
        <v>34</v>
      </c>
      <c r="H12" s="13" t="s">
        <v>35</v>
      </c>
      <c r="I12" s="12" t="s">
        <v>46</v>
      </c>
      <c r="J12" s="12" t="s">
        <v>37</v>
      </c>
      <c r="K12" s="12" t="s">
        <v>64</v>
      </c>
      <c r="L12" s="36" t="s">
        <v>57</v>
      </c>
      <c r="M12" s="12" t="s">
        <v>32</v>
      </c>
      <c r="N12" s="15" t="s">
        <v>44</v>
      </c>
      <c r="O12" s="38">
        <v>44711</v>
      </c>
      <c r="P12" s="40">
        <v>44713</v>
      </c>
      <c r="Q12" s="18" t="s">
        <v>60</v>
      </c>
      <c r="R12" s="19" t="s">
        <v>60</v>
      </c>
      <c r="S12" s="20" t="s">
        <v>61</v>
      </c>
      <c r="T12" s="21" t="str">
        <f t="shared" si="0"/>
        <v>-</v>
      </c>
      <c r="U12" s="21" t="str">
        <f t="shared" si="0"/>
        <v>-</v>
      </c>
      <c r="V12" s="22" t="str">
        <f t="shared" si="1"/>
        <v>&lt;25</v>
      </c>
      <c r="W12" s="23" t="str">
        <f t="shared" si="2"/>
        <v/>
      </c>
    </row>
    <row r="13" spans="1:23" x14ac:dyDescent="0.4">
      <c r="A13" s="14">
        <f t="shared" si="3"/>
        <v>6</v>
      </c>
      <c r="B13" s="12" t="s">
        <v>31</v>
      </c>
      <c r="C13" s="34" t="s">
        <v>32</v>
      </c>
      <c r="D13" s="13" t="s">
        <v>54</v>
      </c>
      <c r="E13" s="12" t="s">
        <v>65</v>
      </c>
      <c r="F13" s="12" t="s">
        <v>58</v>
      </c>
      <c r="G13" s="35" t="s">
        <v>34</v>
      </c>
      <c r="H13" s="13" t="s">
        <v>35</v>
      </c>
      <c r="I13" s="14" t="s">
        <v>43</v>
      </c>
      <c r="J13" s="12" t="s">
        <v>37</v>
      </c>
      <c r="K13" s="12" t="s">
        <v>59</v>
      </c>
      <c r="L13" s="36" t="s">
        <v>57</v>
      </c>
      <c r="M13" s="12" t="s">
        <v>32</v>
      </c>
      <c r="N13" s="15" t="s">
        <v>44</v>
      </c>
      <c r="O13" s="38">
        <v>44711</v>
      </c>
      <c r="P13" s="40">
        <v>44713</v>
      </c>
      <c r="Q13" s="18" t="s">
        <v>60</v>
      </c>
      <c r="R13" s="19" t="s">
        <v>60</v>
      </c>
      <c r="S13" s="20" t="s">
        <v>61</v>
      </c>
      <c r="T13" s="21" t="str">
        <f t="shared" si="0"/>
        <v>-</v>
      </c>
      <c r="U13" s="21" t="str">
        <f t="shared" si="0"/>
        <v>-</v>
      </c>
      <c r="V13" s="22" t="str">
        <f t="shared" si="1"/>
        <v>&lt;25</v>
      </c>
      <c r="W13" s="23" t="str">
        <f t="shared" si="2"/>
        <v/>
      </c>
    </row>
    <row r="14" spans="1:23" x14ac:dyDescent="0.4">
      <c r="A14" s="14">
        <f t="shared" si="3"/>
        <v>7</v>
      </c>
      <c r="B14" s="12" t="s">
        <v>31</v>
      </c>
      <c r="C14" s="34" t="s">
        <v>32</v>
      </c>
      <c r="D14" s="13" t="s">
        <v>54</v>
      </c>
      <c r="E14" s="12" t="s">
        <v>31</v>
      </c>
      <c r="F14" s="12" t="s">
        <v>66</v>
      </c>
      <c r="G14" s="35" t="s">
        <v>34</v>
      </c>
      <c r="H14" s="13" t="s">
        <v>35</v>
      </c>
      <c r="I14" s="14" t="s">
        <v>47</v>
      </c>
      <c r="J14" s="12" t="s">
        <v>67</v>
      </c>
      <c r="K14" s="12" t="s">
        <v>68</v>
      </c>
      <c r="L14" s="36" t="s">
        <v>57</v>
      </c>
      <c r="M14" s="12" t="s">
        <v>32</v>
      </c>
      <c r="N14" s="15" t="s">
        <v>44</v>
      </c>
      <c r="O14" s="38">
        <v>44711</v>
      </c>
      <c r="P14" s="40">
        <v>44713</v>
      </c>
      <c r="Q14" s="18" t="s">
        <v>60</v>
      </c>
      <c r="R14" s="19" t="s">
        <v>60</v>
      </c>
      <c r="S14" s="20" t="s">
        <v>61</v>
      </c>
      <c r="T14" s="21" t="str">
        <f t="shared" si="0"/>
        <v>-</v>
      </c>
      <c r="U14" s="21" t="str">
        <f t="shared" si="0"/>
        <v>-</v>
      </c>
      <c r="V14" s="22" t="str">
        <f t="shared" si="1"/>
        <v>&lt;25</v>
      </c>
      <c r="W14" s="23" t="str">
        <f t="shared" si="2"/>
        <v/>
      </c>
    </row>
    <row r="15" spans="1:23" x14ac:dyDescent="0.4">
      <c r="A15" s="14">
        <f t="shared" si="3"/>
        <v>8</v>
      </c>
      <c r="B15" s="12" t="s">
        <v>31</v>
      </c>
      <c r="C15" s="34" t="s">
        <v>32</v>
      </c>
      <c r="D15" s="13" t="s">
        <v>54</v>
      </c>
      <c r="E15" s="12" t="s">
        <v>31</v>
      </c>
      <c r="F15" s="12" t="s">
        <v>69</v>
      </c>
      <c r="G15" s="35" t="s">
        <v>34</v>
      </c>
      <c r="H15" s="13" t="s">
        <v>35</v>
      </c>
      <c r="I15" s="14" t="s">
        <v>47</v>
      </c>
      <c r="J15" s="12" t="s">
        <v>67</v>
      </c>
      <c r="K15" s="12" t="s">
        <v>68</v>
      </c>
      <c r="L15" s="36" t="s">
        <v>57</v>
      </c>
      <c r="M15" s="12" t="s">
        <v>32</v>
      </c>
      <c r="N15" s="15" t="s">
        <v>44</v>
      </c>
      <c r="O15" s="38">
        <v>44711</v>
      </c>
      <c r="P15" s="40">
        <v>44713</v>
      </c>
      <c r="Q15" s="18" t="s">
        <v>60</v>
      </c>
      <c r="R15" s="19" t="s">
        <v>60</v>
      </c>
      <c r="S15" s="20" t="s">
        <v>61</v>
      </c>
      <c r="T15" s="21" t="str">
        <f t="shared" si="0"/>
        <v>-</v>
      </c>
      <c r="U15" s="21" t="str">
        <f t="shared" si="0"/>
        <v>-</v>
      </c>
      <c r="V15" s="22" t="str">
        <f t="shared" si="1"/>
        <v>&lt;25</v>
      </c>
      <c r="W15" s="23" t="str">
        <f t="shared" si="2"/>
        <v/>
      </c>
    </row>
    <row r="16" spans="1:23" x14ac:dyDescent="0.4">
      <c r="A16" s="14">
        <f t="shared" si="3"/>
        <v>9</v>
      </c>
      <c r="B16" s="12" t="s">
        <v>31</v>
      </c>
      <c r="C16" s="34" t="s">
        <v>32</v>
      </c>
      <c r="D16" s="13" t="s">
        <v>70</v>
      </c>
      <c r="E16" s="12" t="s">
        <v>71</v>
      </c>
      <c r="F16" s="12" t="s">
        <v>31</v>
      </c>
      <c r="G16" s="35" t="s">
        <v>34</v>
      </c>
      <c r="H16" s="13" t="s">
        <v>35</v>
      </c>
      <c r="I16" s="14" t="s">
        <v>48</v>
      </c>
      <c r="J16" s="12" t="s">
        <v>37</v>
      </c>
      <c r="K16" s="12" t="s">
        <v>31</v>
      </c>
      <c r="L16" s="36" t="s">
        <v>57</v>
      </c>
      <c r="M16" s="12" t="s">
        <v>32</v>
      </c>
      <c r="N16" s="15" t="s">
        <v>44</v>
      </c>
      <c r="O16" s="38">
        <v>44711</v>
      </c>
      <c r="P16" s="40">
        <v>44713</v>
      </c>
      <c r="Q16" s="18" t="s">
        <v>60</v>
      </c>
      <c r="R16" s="19" t="s">
        <v>60</v>
      </c>
      <c r="S16" s="20" t="s">
        <v>61</v>
      </c>
      <c r="T16" s="21" t="str">
        <f t="shared" si="0"/>
        <v>-</v>
      </c>
      <c r="U16" s="21" t="str">
        <f t="shared" si="0"/>
        <v>-</v>
      </c>
      <c r="V16" s="22" t="str">
        <f t="shared" si="1"/>
        <v>&lt;25</v>
      </c>
      <c r="W16" s="23" t="str">
        <f t="shared" si="2"/>
        <v/>
      </c>
    </row>
    <row r="17" spans="1:23" x14ac:dyDescent="0.4">
      <c r="A17" s="14">
        <f t="shared" si="3"/>
        <v>10</v>
      </c>
      <c r="B17" s="12" t="s">
        <v>31</v>
      </c>
      <c r="C17" s="34" t="s">
        <v>32</v>
      </c>
      <c r="D17" s="13" t="s">
        <v>70</v>
      </c>
      <c r="E17" s="12" t="s">
        <v>72</v>
      </c>
      <c r="F17" s="12" t="s">
        <v>73</v>
      </c>
      <c r="G17" s="35" t="s">
        <v>34</v>
      </c>
      <c r="H17" s="13" t="s">
        <v>35</v>
      </c>
      <c r="I17" s="14" t="s">
        <v>48</v>
      </c>
      <c r="J17" s="12" t="s">
        <v>37</v>
      </c>
      <c r="K17" s="12" t="s">
        <v>31</v>
      </c>
      <c r="L17" s="36" t="s">
        <v>57</v>
      </c>
      <c r="M17" s="12" t="s">
        <v>32</v>
      </c>
      <c r="N17" s="15" t="s">
        <v>44</v>
      </c>
      <c r="O17" s="38">
        <v>44711</v>
      </c>
      <c r="P17" s="40">
        <v>44713</v>
      </c>
      <c r="Q17" s="18" t="s">
        <v>60</v>
      </c>
      <c r="R17" s="19" t="s">
        <v>60</v>
      </c>
      <c r="S17" s="20" t="s">
        <v>61</v>
      </c>
      <c r="T17" s="21" t="str">
        <f t="shared" si="0"/>
        <v>-</v>
      </c>
      <c r="U17" s="21" t="str">
        <f t="shared" si="0"/>
        <v>-</v>
      </c>
      <c r="V17" s="22" t="str">
        <f t="shared" si="1"/>
        <v>&lt;25</v>
      </c>
      <c r="W17" s="23" t="str">
        <f t="shared" si="2"/>
        <v/>
      </c>
    </row>
    <row r="18" spans="1:23" x14ac:dyDescent="0.4">
      <c r="A18" s="14">
        <f t="shared" si="3"/>
        <v>11</v>
      </c>
      <c r="B18" s="12" t="s">
        <v>31</v>
      </c>
      <c r="C18" s="34" t="s">
        <v>32</v>
      </c>
      <c r="D18" s="13" t="s">
        <v>70</v>
      </c>
      <c r="E18" s="12" t="s">
        <v>31</v>
      </c>
      <c r="F18" s="12" t="s">
        <v>31</v>
      </c>
      <c r="G18" s="35" t="s">
        <v>34</v>
      </c>
      <c r="H18" s="13" t="s">
        <v>35</v>
      </c>
      <c r="I18" s="14" t="s">
        <v>48</v>
      </c>
      <c r="J18" s="12" t="s">
        <v>37</v>
      </c>
      <c r="K18" s="12" t="s">
        <v>74</v>
      </c>
      <c r="L18" s="36" t="s">
        <v>57</v>
      </c>
      <c r="M18" s="12" t="s">
        <v>32</v>
      </c>
      <c r="N18" s="15" t="s">
        <v>44</v>
      </c>
      <c r="O18" s="38">
        <v>44711</v>
      </c>
      <c r="P18" s="40">
        <v>44713</v>
      </c>
      <c r="Q18" s="18" t="s">
        <v>60</v>
      </c>
      <c r="R18" s="19" t="s">
        <v>60</v>
      </c>
      <c r="S18" s="20" t="s">
        <v>61</v>
      </c>
      <c r="T18" s="21" t="str">
        <f t="shared" si="0"/>
        <v>-</v>
      </c>
      <c r="U18" s="21" t="str">
        <f t="shared" si="0"/>
        <v>-</v>
      </c>
      <c r="V18" s="22" t="str">
        <f t="shared" si="1"/>
        <v>&lt;25</v>
      </c>
      <c r="W18" s="23" t="str">
        <f t="shared" si="2"/>
        <v/>
      </c>
    </row>
    <row r="19" spans="1:23" x14ac:dyDescent="0.4">
      <c r="A19" s="14">
        <f t="shared" si="3"/>
        <v>12</v>
      </c>
      <c r="B19" s="12" t="s">
        <v>31</v>
      </c>
      <c r="C19" s="34" t="s">
        <v>32</v>
      </c>
      <c r="D19" s="13" t="s">
        <v>70</v>
      </c>
      <c r="E19" s="12" t="s">
        <v>75</v>
      </c>
      <c r="F19" s="12" t="s">
        <v>31</v>
      </c>
      <c r="G19" s="35" t="s">
        <v>34</v>
      </c>
      <c r="H19" s="13" t="s">
        <v>35</v>
      </c>
      <c r="I19" s="14" t="s">
        <v>49</v>
      </c>
      <c r="J19" s="12" t="s">
        <v>37</v>
      </c>
      <c r="K19" s="12" t="s">
        <v>31</v>
      </c>
      <c r="L19" s="36" t="s">
        <v>57</v>
      </c>
      <c r="M19" s="12" t="s">
        <v>32</v>
      </c>
      <c r="N19" s="15" t="s">
        <v>44</v>
      </c>
      <c r="O19" s="38">
        <v>44711</v>
      </c>
      <c r="P19" s="40">
        <v>44713</v>
      </c>
      <c r="Q19" s="18" t="s">
        <v>60</v>
      </c>
      <c r="R19" s="19" t="s">
        <v>60</v>
      </c>
      <c r="S19" s="20" t="s">
        <v>61</v>
      </c>
      <c r="T19" s="21" t="str">
        <f t="shared" si="0"/>
        <v>-</v>
      </c>
      <c r="U19" s="21" t="str">
        <f t="shared" si="0"/>
        <v>-</v>
      </c>
      <c r="V19" s="22" t="str">
        <f t="shared" si="1"/>
        <v>&lt;25</v>
      </c>
      <c r="W19" s="23" t="str">
        <f t="shared" si="2"/>
        <v/>
      </c>
    </row>
    <row r="20" spans="1:23" x14ac:dyDescent="0.4">
      <c r="A20" s="14">
        <f t="shared" si="3"/>
        <v>13</v>
      </c>
      <c r="B20" s="12" t="s">
        <v>31</v>
      </c>
      <c r="C20" s="34" t="s">
        <v>32</v>
      </c>
      <c r="D20" s="13" t="s">
        <v>70</v>
      </c>
      <c r="E20" s="12" t="s">
        <v>76</v>
      </c>
      <c r="F20" s="12" t="s">
        <v>31</v>
      </c>
      <c r="G20" s="35" t="s">
        <v>34</v>
      </c>
      <c r="H20" s="13" t="s">
        <v>35</v>
      </c>
      <c r="I20" s="14" t="s">
        <v>46</v>
      </c>
      <c r="J20" s="12" t="s">
        <v>37</v>
      </c>
      <c r="K20" s="12" t="s">
        <v>77</v>
      </c>
      <c r="L20" s="36" t="s">
        <v>57</v>
      </c>
      <c r="M20" s="12" t="s">
        <v>32</v>
      </c>
      <c r="N20" s="15" t="s">
        <v>44</v>
      </c>
      <c r="O20" s="38">
        <v>44711</v>
      </c>
      <c r="P20" s="40">
        <v>44713</v>
      </c>
      <c r="Q20" s="18" t="s">
        <v>60</v>
      </c>
      <c r="R20" s="19" t="s">
        <v>60</v>
      </c>
      <c r="S20" s="20" t="s">
        <v>61</v>
      </c>
      <c r="T20" s="21" t="str">
        <f t="shared" si="0"/>
        <v>-</v>
      </c>
      <c r="U20" s="21" t="str">
        <f t="shared" si="0"/>
        <v>-</v>
      </c>
      <c r="V20" s="22" t="str">
        <f t="shared" si="1"/>
        <v>&lt;25</v>
      </c>
      <c r="W20" s="23" t="str">
        <f t="shared" si="2"/>
        <v/>
      </c>
    </row>
    <row r="21" spans="1:23" x14ac:dyDescent="0.4">
      <c r="A21" s="14">
        <f t="shared" si="3"/>
        <v>14</v>
      </c>
      <c r="B21" s="12" t="s">
        <v>31</v>
      </c>
      <c r="C21" s="34" t="s">
        <v>32</v>
      </c>
      <c r="D21" s="13" t="s">
        <v>70</v>
      </c>
      <c r="E21" s="12" t="s">
        <v>31</v>
      </c>
      <c r="F21" s="12" t="s">
        <v>78</v>
      </c>
      <c r="G21" s="35" t="s">
        <v>34</v>
      </c>
      <c r="H21" s="13" t="s">
        <v>35</v>
      </c>
      <c r="I21" s="14" t="s">
        <v>43</v>
      </c>
      <c r="J21" s="12" t="s">
        <v>37</v>
      </c>
      <c r="K21" s="12" t="s">
        <v>79</v>
      </c>
      <c r="L21" s="36" t="s">
        <v>57</v>
      </c>
      <c r="M21" s="12" t="s">
        <v>32</v>
      </c>
      <c r="N21" s="15" t="s">
        <v>44</v>
      </c>
      <c r="O21" s="38">
        <v>44711</v>
      </c>
      <c r="P21" s="40">
        <v>44713</v>
      </c>
      <c r="Q21" s="18" t="s">
        <v>60</v>
      </c>
      <c r="R21" s="19" t="s">
        <v>60</v>
      </c>
      <c r="S21" s="20" t="s">
        <v>61</v>
      </c>
      <c r="T21" s="21" t="str">
        <f t="shared" si="0"/>
        <v>-</v>
      </c>
      <c r="U21" s="21" t="str">
        <f t="shared" si="0"/>
        <v>-</v>
      </c>
      <c r="V21" s="22" t="str">
        <f t="shared" si="1"/>
        <v>&lt;25</v>
      </c>
      <c r="W21" s="23" t="str">
        <f t="shared" si="2"/>
        <v/>
      </c>
    </row>
    <row r="22" spans="1:23" x14ac:dyDescent="0.4">
      <c r="A22" s="14">
        <f t="shared" si="3"/>
        <v>15</v>
      </c>
      <c r="B22" s="12" t="s">
        <v>31</v>
      </c>
      <c r="C22" s="34" t="s">
        <v>32</v>
      </c>
      <c r="D22" s="13" t="s">
        <v>70</v>
      </c>
      <c r="E22" s="12" t="s">
        <v>80</v>
      </c>
      <c r="F22" s="12" t="s">
        <v>31</v>
      </c>
      <c r="G22" s="35" t="s">
        <v>34</v>
      </c>
      <c r="H22" s="13" t="s">
        <v>35</v>
      </c>
      <c r="I22" s="14" t="s">
        <v>45</v>
      </c>
      <c r="J22" s="12" t="s">
        <v>37</v>
      </c>
      <c r="K22" s="12" t="s">
        <v>31</v>
      </c>
      <c r="L22" s="36" t="s">
        <v>57</v>
      </c>
      <c r="M22" s="12" t="s">
        <v>32</v>
      </c>
      <c r="N22" s="15" t="s">
        <v>44</v>
      </c>
      <c r="O22" s="38">
        <v>44711</v>
      </c>
      <c r="P22" s="40">
        <v>44713</v>
      </c>
      <c r="Q22" s="18" t="s">
        <v>60</v>
      </c>
      <c r="R22" s="19" t="s">
        <v>60</v>
      </c>
      <c r="S22" s="20" t="s">
        <v>61</v>
      </c>
      <c r="T22" s="21" t="str">
        <f t="shared" si="0"/>
        <v>-</v>
      </c>
      <c r="U22" s="21" t="str">
        <f t="shared" si="0"/>
        <v>-</v>
      </c>
      <c r="V22" s="22" t="str">
        <f t="shared" si="1"/>
        <v>&lt;25</v>
      </c>
      <c r="W22" s="23" t="str">
        <f t="shared" si="2"/>
        <v/>
      </c>
    </row>
    <row r="23" spans="1:23" x14ac:dyDescent="0.4">
      <c r="A23" s="14">
        <f t="shared" si="3"/>
        <v>16</v>
      </c>
      <c r="B23" s="12" t="s">
        <v>31</v>
      </c>
      <c r="C23" s="34" t="s">
        <v>32</v>
      </c>
      <c r="D23" s="13" t="s">
        <v>70</v>
      </c>
      <c r="E23" s="12" t="s">
        <v>31</v>
      </c>
      <c r="F23" s="12" t="s">
        <v>81</v>
      </c>
      <c r="G23" s="35" t="s">
        <v>34</v>
      </c>
      <c r="H23" s="13" t="s">
        <v>35</v>
      </c>
      <c r="I23" s="14" t="s">
        <v>49</v>
      </c>
      <c r="J23" s="12" t="s">
        <v>37</v>
      </c>
      <c r="K23" s="12" t="s">
        <v>31</v>
      </c>
      <c r="L23" s="36" t="s">
        <v>57</v>
      </c>
      <c r="M23" s="12" t="s">
        <v>32</v>
      </c>
      <c r="N23" s="15" t="s">
        <v>44</v>
      </c>
      <c r="O23" s="38">
        <v>44711</v>
      </c>
      <c r="P23" s="40">
        <v>44713</v>
      </c>
      <c r="Q23" s="18" t="s">
        <v>60</v>
      </c>
      <c r="R23" s="19" t="s">
        <v>60</v>
      </c>
      <c r="S23" s="20" t="s">
        <v>61</v>
      </c>
      <c r="T23" s="21" t="str">
        <f t="shared" ref="T23:U2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-</v>
      </c>
      <c r="U23" s="21" t="str">
        <f t="shared" si="4"/>
        <v>-</v>
      </c>
      <c r="V23" s="22" t="str">
        <f t="shared" si="1"/>
        <v>&lt;25</v>
      </c>
      <c r="W23" s="23" t="str">
        <f t="shared" si="2"/>
        <v/>
      </c>
    </row>
    <row r="24" spans="1:23" x14ac:dyDescent="0.4">
      <c r="A24" s="14">
        <f t="shared" si="3"/>
        <v>17</v>
      </c>
      <c r="B24" s="12" t="s">
        <v>31</v>
      </c>
      <c r="C24" s="34" t="s">
        <v>32</v>
      </c>
      <c r="D24" s="41" t="s">
        <v>70</v>
      </c>
      <c r="E24" s="12" t="s">
        <v>72</v>
      </c>
      <c r="F24" s="12" t="s">
        <v>31</v>
      </c>
      <c r="G24" s="35" t="s">
        <v>34</v>
      </c>
      <c r="H24" s="13" t="s">
        <v>35</v>
      </c>
      <c r="I24" s="42" t="s">
        <v>45</v>
      </c>
      <c r="J24" s="12" t="s">
        <v>37</v>
      </c>
      <c r="K24" s="12" t="s">
        <v>31</v>
      </c>
      <c r="L24" s="36" t="s">
        <v>57</v>
      </c>
      <c r="M24" s="12" t="s">
        <v>32</v>
      </c>
      <c r="N24" s="15" t="s">
        <v>44</v>
      </c>
      <c r="O24" s="38">
        <v>44711</v>
      </c>
      <c r="P24" s="40">
        <v>44713</v>
      </c>
      <c r="Q24" s="18" t="s">
        <v>60</v>
      </c>
      <c r="R24" s="19" t="s">
        <v>60</v>
      </c>
      <c r="S24" s="20" t="s">
        <v>61</v>
      </c>
      <c r="T24" s="21" t="str">
        <f t="shared" si="4"/>
        <v>-</v>
      </c>
      <c r="U24" s="21" t="str">
        <f t="shared" si="4"/>
        <v>-</v>
      </c>
      <c r="V24" s="22" t="str">
        <f t="shared" si="1"/>
        <v>&lt;25</v>
      </c>
      <c r="W24" s="23" t="str">
        <f t="shared" si="2"/>
        <v/>
      </c>
    </row>
    <row r="25" spans="1:23" x14ac:dyDescent="0.4">
      <c r="A25" s="14">
        <f t="shared" si="3"/>
        <v>18</v>
      </c>
      <c r="B25" s="12" t="s">
        <v>31</v>
      </c>
      <c r="C25" s="34" t="s">
        <v>32</v>
      </c>
      <c r="D25" s="41" t="s">
        <v>70</v>
      </c>
      <c r="E25" s="12" t="s">
        <v>76</v>
      </c>
      <c r="F25" s="12" t="s">
        <v>31</v>
      </c>
      <c r="G25" s="35" t="s">
        <v>34</v>
      </c>
      <c r="H25" s="13" t="s">
        <v>35</v>
      </c>
      <c r="I25" s="14" t="s">
        <v>48</v>
      </c>
      <c r="J25" s="12" t="s">
        <v>37</v>
      </c>
      <c r="K25" s="12" t="s">
        <v>31</v>
      </c>
      <c r="L25" s="36" t="s">
        <v>57</v>
      </c>
      <c r="M25" s="12" t="s">
        <v>32</v>
      </c>
      <c r="N25" s="15" t="s">
        <v>44</v>
      </c>
      <c r="O25" s="38">
        <v>44711</v>
      </c>
      <c r="P25" s="40">
        <v>44713</v>
      </c>
      <c r="Q25" s="18" t="s">
        <v>60</v>
      </c>
      <c r="R25" s="19" t="s">
        <v>60</v>
      </c>
      <c r="S25" s="20" t="s">
        <v>61</v>
      </c>
      <c r="T25" s="21" t="str">
        <f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-</v>
      </c>
      <c r="U25" s="21" t="str">
        <f t="shared" si="4"/>
        <v>-</v>
      </c>
      <c r="V25" s="22" t="str">
        <f t="shared" si="1"/>
        <v>&lt;25</v>
      </c>
      <c r="W25" s="23" t="str">
        <f t="shared" si="2"/>
        <v/>
      </c>
    </row>
    <row r="26" spans="1:23" x14ac:dyDescent="0.4">
      <c r="A26" s="14">
        <f t="shared" si="3"/>
        <v>19</v>
      </c>
      <c r="B26" s="12" t="s">
        <v>31</v>
      </c>
      <c r="C26" s="34" t="s">
        <v>32</v>
      </c>
      <c r="D26" s="41" t="s">
        <v>70</v>
      </c>
      <c r="E26" s="12" t="s">
        <v>31</v>
      </c>
      <c r="F26" s="12" t="s">
        <v>31</v>
      </c>
      <c r="G26" s="35" t="s">
        <v>34</v>
      </c>
      <c r="H26" s="13" t="s">
        <v>35</v>
      </c>
      <c r="I26" s="14" t="s">
        <v>50</v>
      </c>
      <c r="J26" s="12" t="s">
        <v>67</v>
      </c>
      <c r="K26" s="12" t="s">
        <v>31</v>
      </c>
      <c r="L26" s="36" t="s">
        <v>57</v>
      </c>
      <c r="M26" s="12" t="s">
        <v>32</v>
      </c>
      <c r="N26" s="15" t="s">
        <v>44</v>
      </c>
      <c r="O26" s="38">
        <v>44711</v>
      </c>
      <c r="P26" s="40">
        <v>44713</v>
      </c>
      <c r="Q26" s="18" t="s">
        <v>60</v>
      </c>
      <c r="R26" s="19" t="s">
        <v>60</v>
      </c>
      <c r="S26" s="20" t="s">
        <v>61</v>
      </c>
      <c r="T26" s="21" t="str">
        <f t="shared" ref="T26:T28" si="5"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-</v>
      </c>
      <c r="U26" s="21" t="str">
        <f t="shared" si="4"/>
        <v>-</v>
      </c>
      <c r="V26" s="22" t="str">
        <f t="shared" si="1"/>
        <v>&lt;25</v>
      </c>
      <c r="W26" s="23" t="str">
        <f t="shared" si="2"/>
        <v/>
      </c>
    </row>
    <row r="27" spans="1:23" x14ac:dyDescent="0.4">
      <c r="A27" s="14">
        <f t="shared" si="3"/>
        <v>20</v>
      </c>
      <c r="B27" s="12" t="s">
        <v>31</v>
      </c>
      <c r="C27" s="34" t="s">
        <v>32</v>
      </c>
      <c r="D27" s="41" t="s">
        <v>70</v>
      </c>
      <c r="E27" s="12" t="s">
        <v>82</v>
      </c>
      <c r="F27" s="12" t="s">
        <v>31</v>
      </c>
      <c r="G27" s="35" t="s">
        <v>34</v>
      </c>
      <c r="H27" s="13" t="s">
        <v>35</v>
      </c>
      <c r="I27" s="12" t="s">
        <v>51</v>
      </c>
      <c r="J27" s="12" t="s">
        <v>67</v>
      </c>
      <c r="K27" s="12" t="s">
        <v>83</v>
      </c>
      <c r="L27" s="36" t="s">
        <v>57</v>
      </c>
      <c r="M27" s="12" t="s">
        <v>32</v>
      </c>
      <c r="N27" s="15" t="s">
        <v>44</v>
      </c>
      <c r="O27" s="38">
        <v>44711</v>
      </c>
      <c r="P27" s="40">
        <v>44713</v>
      </c>
      <c r="Q27" s="18" t="s">
        <v>60</v>
      </c>
      <c r="R27" s="19" t="s">
        <v>60</v>
      </c>
      <c r="S27" s="20" t="s">
        <v>61</v>
      </c>
      <c r="T27" s="21" t="str">
        <f t="shared" si="5"/>
        <v>-</v>
      </c>
      <c r="U27" s="21" t="str">
        <f t="shared" si="4"/>
        <v>-</v>
      </c>
      <c r="V27" s="22" t="str">
        <f t="shared" si="1"/>
        <v>&lt;25</v>
      </c>
      <c r="W27" s="23" t="str">
        <f t="shared" si="2"/>
        <v/>
      </c>
    </row>
    <row r="28" spans="1:23" x14ac:dyDescent="0.4">
      <c r="A28" s="14">
        <f t="shared" si="3"/>
        <v>21</v>
      </c>
      <c r="B28" s="12" t="s">
        <v>31</v>
      </c>
      <c r="C28" s="34" t="s">
        <v>32</v>
      </c>
      <c r="D28" s="13" t="s">
        <v>52</v>
      </c>
      <c r="E28" s="12" t="s">
        <v>31</v>
      </c>
      <c r="F28" s="12" t="s">
        <v>31</v>
      </c>
      <c r="G28" s="35" t="s">
        <v>34</v>
      </c>
      <c r="H28" s="13" t="s">
        <v>35</v>
      </c>
      <c r="I28" s="12" t="s">
        <v>36</v>
      </c>
      <c r="J28" s="12" t="s">
        <v>37</v>
      </c>
      <c r="K28" s="12" t="s">
        <v>31</v>
      </c>
      <c r="L28" s="36" t="s">
        <v>38</v>
      </c>
      <c r="M28" s="12" t="s">
        <v>32</v>
      </c>
      <c r="N28" s="15" t="s">
        <v>39</v>
      </c>
      <c r="O28" s="38">
        <v>44711</v>
      </c>
      <c r="P28" s="40">
        <v>44713</v>
      </c>
      <c r="Q28" s="18" t="s">
        <v>53</v>
      </c>
      <c r="R28" s="19">
        <v>122.27</v>
      </c>
      <c r="S28" s="20">
        <v>122.27</v>
      </c>
      <c r="T28" s="21" t="str">
        <f t="shared" si="5"/>
        <v>&lt;6.72</v>
      </c>
      <c r="U28" s="21">
        <f t="shared" si="4"/>
        <v>122</v>
      </c>
      <c r="V28" s="22">
        <f t="shared" si="1"/>
        <v>120</v>
      </c>
      <c r="W28" s="23" t="str">
        <f t="shared" si="2"/>
        <v>○</v>
      </c>
    </row>
  </sheetData>
  <mergeCells count="27">
    <mergeCell ref="Q5:S5"/>
    <mergeCell ref="Q3:W3"/>
    <mergeCell ref="D4:D6"/>
    <mergeCell ref="E4:E6"/>
    <mergeCell ref="F4:F6"/>
    <mergeCell ref="I4:I6"/>
    <mergeCell ref="L4:L6"/>
    <mergeCell ref="M4:M6"/>
    <mergeCell ref="N4:N6"/>
    <mergeCell ref="O4:O6"/>
    <mergeCell ref="P4:P6"/>
    <mergeCell ref="Q4:S4"/>
    <mergeCell ref="T4:T6"/>
    <mergeCell ref="U4:U6"/>
    <mergeCell ref="V4:V6"/>
    <mergeCell ref="W4:W6"/>
    <mergeCell ref="M3:N3"/>
    <mergeCell ref="O3:P3"/>
    <mergeCell ref="K5:K6"/>
    <mergeCell ref="J5:J6"/>
    <mergeCell ref="A3:A6"/>
    <mergeCell ref="B3:B6"/>
    <mergeCell ref="C3:C6"/>
    <mergeCell ref="D3:F3"/>
    <mergeCell ref="G3:G6"/>
    <mergeCell ref="H3:H6"/>
    <mergeCell ref="I3:L3"/>
  </mergeCells>
  <phoneticPr fontId="1"/>
  <conditionalFormatting sqref="V7">
    <cfRule type="expression" dxfId="26" priority="27">
      <formula>$W7="○"</formula>
    </cfRule>
  </conditionalFormatting>
  <conditionalFormatting sqref="V8:V25">
    <cfRule type="expression" dxfId="25" priority="26">
      <formula>$W8="○"</formula>
    </cfRule>
  </conditionalFormatting>
  <conditionalFormatting sqref="V20">
    <cfRule type="expression" dxfId="24" priority="25">
      <formula>$W20="○"</formula>
    </cfRule>
  </conditionalFormatting>
  <conditionalFormatting sqref="V21">
    <cfRule type="expression" dxfId="23" priority="24">
      <formula>$W21="○"</formula>
    </cfRule>
  </conditionalFormatting>
  <conditionalFormatting sqref="V21:V28">
    <cfRule type="expression" dxfId="22" priority="23">
      <formula>$W21="○"</formula>
    </cfRule>
  </conditionalFormatting>
  <conditionalFormatting sqref="V13">
    <cfRule type="expression" dxfId="21" priority="22">
      <formula>$W13="○"</formula>
    </cfRule>
  </conditionalFormatting>
  <conditionalFormatting sqref="V23">
    <cfRule type="expression" dxfId="20" priority="21">
      <formula>$W23="○"</formula>
    </cfRule>
  </conditionalFormatting>
  <conditionalFormatting sqref="V24">
    <cfRule type="expression" dxfId="19" priority="20">
      <formula>$W24="○"</formula>
    </cfRule>
  </conditionalFormatting>
  <conditionalFormatting sqref="V16">
    <cfRule type="expression" dxfId="18" priority="19">
      <formula>$W16="○"</formula>
    </cfRule>
  </conditionalFormatting>
  <conditionalFormatting sqref="V22">
    <cfRule type="expression" dxfId="17" priority="18">
      <formula>$W22="○"</formula>
    </cfRule>
  </conditionalFormatting>
  <conditionalFormatting sqref="V23">
    <cfRule type="expression" dxfId="16" priority="17">
      <formula>$W23="○"</formula>
    </cfRule>
  </conditionalFormatting>
  <conditionalFormatting sqref="V15">
    <cfRule type="expression" dxfId="15" priority="16">
      <formula>$W15="○"</formula>
    </cfRule>
  </conditionalFormatting>
  <conditionalFormatting sqref="V25">
    <cfRule type="expression" dxfId="14" priority="15">
      <formula>$W25="○"</formula>
    </cfRule>
  </conditionalFormatting>
  <conditionalFormatting sqref="V26">
    <cfRule type="expression" dxfId="13" priority="14">
      <formula>$W26="○"</formula>
    </cfRule>
  </conditionalFormatting>
  <conditionalFormatting sqref="V18">
    <cfRule type="expression" dxfId="12" priority="13">
      <formula>$W18="○"</formula>
    </cfRule>
  </conditionalFormatting>
  <conditionalFormatting sqref="V19">
    <cfRule type="expression" dxfId="11" priority="12">
      <formula>$W19="○"</formula>
    </cfRule>
  </conditionalFormatting>
  <conditionalFormatting sqref="V20">
    <cfRule type="expression" dxfId="10" priority="11">
      <formula>$W20="○"</formula>
    </cfRule>
  </conditionalFormatting>
  <conditionalFormatting sqref="V12">
    <cfRule type="expression" dxfId="9" priority="10">
      <formula>$W12="○"</formula>
    </cfRule>
  </conditionalFormatting>
  <conditionalFormatting sqref="V22">
    <cfRule type="expression" dxfId="8" priority="9">
      <formula>$W22="○"</formula>
    </cfRule>
  </conditionalFormatting>
  <conditionalFormatting sqref="V23">
    <cfRule type="expression" dxfId="7" priority="8">
      <formula>$W23="○"</formula>
    </cfRule>
  </conditionalFormatting>
  <conditionalFormatting sqref="V15">
    <cfRule type="expression" dxfId="6" priority="7">
      <formula>$W15="○"</formula>
    </cfRule>
  </conditionalFormatting>
  <conditionalFormatting sqref="V21">
    <cfRule type="expression" dxfId="5" priority="6">
      <formula>$W21="○"</formula>
    </cfRule>
  </conditionalFormatting>
  <conditionalFormatting sqref="V22">
    <cfRule type="expression" dxfId="4" priority="5">
      <formula>$W22="○"</formula>
    </cfRule>
  </conditionalFormatting>
  <conditionalFormatting sqref="V14">
    <cfRule type="expression" dxfId="3" priority="4">
      <formula>$W14="○"</formula>
    </cfRule>
  </conditionalFormatting>
  <conditionalFormatting sqref="V24">
    <cfRule type="expression" dxfId="2" priority="3">
      <formula>$W24="○"</formula>
    </cfRule>
  </conditionalFormatting>
  <conditionalFormatting sqref="V25">
    <cfRule type="expression" dxfId="1" priority="2">
      <formula>$W25="○"</formula>
    </cfRule>
  </conditionalFormatting>
  <conditionalFormatting sqref="V17">
    <cfRule type="expression" dxfId="0" priority="1">
      <formula>$W17="○"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上野 雅哉(ueno-masaya.t15)</cp:lastModifiedBy>
  <dcterms:created xsi:type="dcterms:W3CDTF">2020-02-07T08:30:29Z</dcterms:created>
  <dcterms:modified xsi:type="dcterms:W3CDTF">2022-06-17T02:40:48Z</dcterms:modified>
</cp:coreProperties>
</file>