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90" windowHeight="477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" i="1" l="1"/>
  <c r="T22" i="1"/>
  <c r="V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V7" i="1"/>
  <c r="W7" i="1" s="1"/>
  <c r="U7" i="1"/>
  <c r="T7" i="1"/>
</calcChain>
</file>

<file path=xl/sharedStrings.xml><?xml version="1.0" encoding="utf-8"?>
<sst xmlns="http://schemas.openxmlformats.org/spreadsheetml/2006/main" count="287" uniqueCount="79">
  <si>
    <t>３　国立医薬品食品衛生研究所における検査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</si>
  <si>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</si>
  <si>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</si>
  <si>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</si>
  <si>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</si>
  <si>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</si>
  <si>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</si>
  <si>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</si>
  <si>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</si>
  <si>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</si>
  <si>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</si>
  <si>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</si>
  <si>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</si>
  <si>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</si>
  <si>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</si>
  <si>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</si>
  <si>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</si>
  <si>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</si>
  <si>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</si>
  <si>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</si>
  <si>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</si>
  <si>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</si>
  <si>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</si>
  <si>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</si>
  <si>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</si>
  <si>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</si>
  <si>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</si>
  <si>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</si>
  <si>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</si>
  <si>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</si>
  <si>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</si>
  <si>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</si>
  <si>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</si>
  <si>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2">
      <t>グンマ</t>
    </rPh>
    <rPh sb="2" eb="3">
      <t>ケン</t>
    </rPh>
    <phoneticPr fontId="6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</si>
  <si>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</si>
  <si>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4"/>
  </si>
  <si>
    <t>ウメ</t>
  </si>
  <si>
    <t>栽培</t>
    <rPh sb="0" eb="2">
      <t>サイバイ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</si>
  <si>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</si>
  <si>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</si>
  <si>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</si>
  <si>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</si>
  <si>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埼玉県</t>
    <rPh sb="0" eb="2">
      <t>サイタマ</t>
    </rPh>
    <rPh sb="2" eb="3">
      <t>ケン</t>
    </rPh>
    <phoneticPr fontId="6"/>
  </si>
  <si>
    <t>久喜市</t>
    <rPh sb="0" eb="3">
      <t>クキシ</t>
    </rPh>
    <phoneticPr fontId="1"/>
  </si>
  <si>
    <t>タケノコ</t>
  </si>
  <si>
    <t>種類：マダケ</t>
    <rPh sb="0" eb="2">
      <t>シュルイ</t>
    </rPh>
    <phoneticPr fontId="1"/>
  </si>
  <si>
    <t>杉戸町</t>
    <rPh sb="0" eb="3">
      <t>スギトマチ</t>
    </rPh>
    <phoneticPr fontId="1"/>
  </si>
  <si>
    <t>シイタケ</t>
  </si>
  <si>
    <t>菌床</t>
    <rPh sb="0" eb="2">
      <t>キンショウ</t>
    </rPh>
    <phoneticPr fontId="1"/>
  </si>
  <si>
    <t>山梨県</t>
    <rPh sb="0" eb="2">
      <t>ヤマナシ</t>
    </rPh>
    <rPh sb="2" eb="3">
      <t>ケン</t>
    </rPh>
    <phoneticPr fontId="6"/>
  </si>
  <si>
    <t>タラノメ</t>
    <phoneticPr fontId="1"/>
  </si>
  <si>
    <t>千葉県</t>
    <rPh sb="0" eb="2">
      <t>チバ</t>
    </rPh>
    <rPh sb="2" eb="3">
      <t>ケン</t>
    </rPh>
    <phoneticPr fontId="6"/>
  </si>
  <si>
    <t>ビワ</t>
  </si>
  <si>
    <t>静岡県</t>
    <rPh sb="0" eb="2">
      <t>シズオカ</t>
    </rPh>
    <rPh sb="2" eb="3">
      <t>ケン</t>
    </rPh>
    <phoneticPr fontId="6"/>
  </si>
  <si>
    <t>掛川市</t>
    <rPh sb="0" eb="3">
      <t>カケガワシ</t>
    </rPh>
    <phoneticPr fontId="1"/>
  </si>
  <si>
    <t>ニンジン</t>
  </si>
  <si>
    <t>品種：ベータリッチ</t>
    <rPh sb="0" eb="2">
      <t>ヒンシュ</t>
    </rPh>
    <phoneticPr fontId="1"/>
  </si>
  <si>
    <t>ジャガイモ</t>
  </si>
  <si>
    <t>品種：メークイン</t>
    <rPh sb="0" eb="2">
      <t>ヒンシュ</t>
    </rPh>
    <phoneticPr fontId="1"/>
  </si>
  <si>
    <t>青森県</t>
    <rPh sb="0" eb="2">
      <t>アオモリ</t>
    </rPh>
    <rPh sb="2" eb="3">
      <t>ケン</t>
    </rPh>
    <phoneticPr fontId="6"/>
  </si>
  <si>
    <t>ダイコン</t>
  </si>
  <si>
    <t>宮城県</t>
    <rPh sb="2" eb="3">
      <t>ケン</t>
    </rPh>
    <phoneticPr fontId="6"/>
  </si>
  <si>
    <t>ナメコ</t>
  </si>
  <si>
    <t>アスパラガス</t>
  </si>
  <si>
    <t>神奈川県</t>
    <rPh sb="0" eb="3">
      <t>カナガワ</t>
    </rPh>
    <rPh sb="3" eb="4">
      <t>ケン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</si>
  <si>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</si>
  <si>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調製粉乳</t>
    <rPh sb="0" eb="2">
      <t>チョウセイ</t>
    </rPh>
    <rPh sb="2" eb="3">
      <t>フン</t>
    </rPh>
    <rPh sb="3" eb="4">
      <t>ニュウ</t>
    </rPh>
    <phoneticPr fontId="1"/>
  </si>
  <si>
    <t>―</t>
  </si>
  <si>
    <t>Ge</t>
  </si>
  <si>
    <t>&lt;0.95022</t>
  </si>
  <si>
    <t>&lt;0.83361</t>
  </si>
  <si>
    <t>&lt;1.78383</t>
  </si>
  <si>
    <t>ベビーフード</t>
    <phoneticPr fontId="1"/>
  </si>
  <si>
    <t>&lt;0.44138</t>
  </si>
  <si>
    <t>&lt;0.55374</t>
  </si>
  <si>
    <t>&lt;0.99512</t>
  </si>
  <si>
    <t>&lt;0.79441</t>
  </si>
  <si>
    <t>&lt;0.78789</t>
  </si>
  <si>
    <t>&lt;1.5823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</si>
</sst>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left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3)&#22269;&#34907;&#30740;/&#20083;&#20816;&#29992;&#12304;R4.6.17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6&#26376;&#20998;/&#12503;&#12524;&#12473;R4.6(&#31532;1295&#22577;)/(3)&#22269;&#34907;&#30740;/&#26908;&#26619;&#32080;&#26524;&#22577;&#21578;&#12304;2022.06.17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104" customWidth="1"/>
    <col min="3" max="3" width="26" style="105" bestFit="1" customWidth="1"/>
    <col min="4" max="4" width="10.625" style="104" customWidth="1"/>
    <col min="5" max="5" width="13.875" style="104" customWidth="1"/>
    <col min="6" max="6" width="26" style="105" bestFit="1" customWidth="1"/>
    <col min="7" max="8" width="17.625" style="105" bestFit="1" customWidth="1"/>
    <col min="9" max="9" width="16.625" style="104" customWidth="1"/>
    <col min="10" max="10" width="39.625" style="105" bestFit="1" customWidth="1"/>
    <col min="11" max="11" width="23.625" style="104" customWidth="1"/>
    <col min="12" max="12" width="28.125" style="105" bestFit="1" customWidth="1"/>
    <col min="13" max="13" width="26" style="105" bestFit="1" customWidth="1"/>
    <col min="14" max="14" width="10.625" style="104" customWidth="1"/>
    <col min="15" max="16" width="10.625" style="106" customWidth="1"/>
    <col min="17" max="18" width="12.625" style="108" customWidth="1"/>
    <col min="19" max="19" width="12.625" style="106" customWidth="1"/>
    <col min="20" max="22" width="10.625" style="104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1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9" t="s">
        <v>1</v>
      </c>
      <c r="B3" s="9" t="s">
        <v>2</v>
      </c>
      <c r="C3" s="10" t="s">
        <v>3</v>
      </c>
      <c r="D3" s="11" t="s">
        <v>4</v>
      </c>
      <c r="E3" s="12"/>
      <c r="F3" s="13"/>
      <c r="G3" s="14" t="s">
        <v>5</v>
      </c>
      <c r="H3" s="15" t="s">
        <v>6</v>
      </c>
      <c r="I3" s="16" t="s">
        <v>7</v>
      </c>
      <c r="J3" s="12"/>
      <c r="K3" s="12"/>
      <c r="L3" s="13"/>
      <c r="M3" s="11" t="s">
        <v>8</v>
      </c>
      <c r="N3" s="13"/>
      <c r="O3" s="17" t="s">
        <v>9</v>
      </c>
      <c r="P3" s="18"/>
      <c r="Q3" s="11" t="s">
        <v>10</v>
      </c>
      <c r="R3" s="12"/>
      <c r="S3" s="12"/>
      <c r="T3" s="12"/>
      <c r="U3" s="12"/>
      <c r="V3" s="12"/>
      <c r="W3" s="13"/>
    </row>
    <row r="4" spans="1:24" x14ac:dyDescent="0.4">
      <c r="A4" s="19"/>
      <c r="B4" s="19"/>
      <c r="C4" s="20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8" t="s">
        <v>15</v>
      </c>
      <c r="M4" s="29" t="s">
        <v>16</v>
      </c>
      <c r="N4" s="23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9"/>
      <c r="B5" s="19"/>
      <c r="C5" s="20"/>
      <c r="D5" s="37"/>
      <c r="E5" s="38"/>
      <c r="F5" s="20"/>
      <c r="G5" s="24"/>
      <c r="H5" s="25"/>
      <c r="I5" s="38"/>
      <c r="J5" s="39" t="s">
        <v>25</v>
      </c>
      <c r="K5" s="39" t="s">
        <v>26</v>
      </c>
      <c r="L5" s="20"/>
      <c r="M5" s="40"/>
      <c r="N5" s="4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8.75" customHeight="1" thickBot="1" x14ac:dyDescent="0.45">
      <c r="A6" s="50"/>
      <c r="B6" s="50"/>
      <c r="C6" s="51"/>
      <c r="D6" s="52"/>
      <c r="E6" s="53"/>
      <c r="F6" s="51"/>
      <c r="G6" s="54"/>
      <c r="H6" s="55"/>
      <c r="I6" s="53"/>
      <c r="J6" s="56"/>
      <c r="K6" s="57"/>
      <c r="L6" s="51"/>
      <c r="M6" s="58"/>
      <c r="N6" s="59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32</v>
      </c>
      <c r="D7" s="71" t="s">
        <v>33</v>
      </c>
      <c r="E7" s="69" t="s">
        <v>31</v>
      </c>
      <c r="F7" s="69" t="s">
        <v>31</v>
      </c>
      <c r="G7" s="72" t="s">
        <v>34</v>
      </c>
      <c r="H7" s="71" t="s">
        <v>35</v>
      </c>
      <c r="I7" s="73" t="s">
        <v>36</v>
      </c>
      <c r="J7" s="69" t="s">
        <v>37</v>
      </c>
      <c r="K7" s="69" t="s">
        <v>31</v>
      </c>
      <c r="L7" s="74" t="s">
        <v>38</v>
      </c>
      <c r="M7" s="69" t="s">
        <v>32</v>
      </c>
      <c r="N7" s="75" t="s">
        <v>39</v>
      </c>
      <c r="O7" s="76">
        <v>44724</v>
      </c>
      <c r="P7" s="77">
        <v>44729</v>
      </c>
      <c r="Q7" s="78" t="s">
        <v>40</v>
      </c>
      <c r="R7" s="79" t="s">
        <v>40</v>
      </c>
      <c r="S7" s="80" t="s">
        <v>41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1" t="str">
        <f t="shared" si="0"/>
        <v>-</v>
      </c>
      <c r="V7" s="82" t="str">
        <f t="shared" ref="V7:V2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3" t="str">
        <f t="shared" ref="W7:W21" si="2">IF(ISERROR(V7*1),"",IF(AND(H7="飲料水",V7&gt;=11),"○",IF(AND(H7="牛乳・乳児用食品",V7&gt;=51),"○",IF(AND(H7&lt;&gt;"",V7&gt;=110),"○",""))))</f>
        <v/>
      </c>
    </row>
    <row r="8" spans="1:24" x14ac:dyDescent="0.4">
      <c r="A8" s="73">
        <f>A7+1</f>
        <v>2</v>
      </c>
      <c r="B8" s="69" t="s">
        <v>31</v>
      </c>
      <c r="C8" s="70" t="s">
        <v>32</v>
      </c>
      <c r="D8" s="84" t="s">
        <v>42</v>
      </c>
      <c r="E8" s="69" t="s">
        <v>31</v>
      </c>
      <c r="F8" s="69" t="s">
        <v>31</v>
      </c>
      <c r="G8" s="72" t="s">
        <v>34</v>
      </c>
      <c r="H8" s="71" t="s">
        <v>35</v>
      </c>
      <c r="I8" s="69" t="s">
        <v>36</v>
      </c>
      <c r="J8" s="69" t="s">
        <v>37</v>
      </c>
      <c r="K8" s="69" t="s">
        <v>31</v>
      </c>
      <c r="L8" s="74" t="s">
        <v>38</v>
      </c>
      <c r="M8" s="69" t="s">
        <v>32</v>
      </c>
      <c r="N8" s="75" t="s">
        <v>39</v>
      </c>
      <c r="O8" s="85">
        <v>44724</v>
      </c>
      <c r="P8" s="77">
        <v>44729</v>
      </c>
      <c r="Q8" s="78" t="s">
        <v>40</v>
      </c>
      <c r="R8" s="79" t="s">
        <v>40</v>
      </c>
      <c r="S8" s="80" t="s">
        <v>41</v>
      </c>
      <c r="T8" s="81" t="str">
        <f t="shared" si="0"/>
        <v>-</v>
      </c>
      <c r="U8" s="81" t="str">
        <f t="shared" si="0"/>
        <v>-</v>
      </c>
      <c r="V8" s="82" t="str">
        <f t="shared" si="1"/>
        <v>&lt;25</v>
      </c>
      <c r="W8" s="83" t="str">
        <f t="shared" si="2"/>
        <v/>
      </c>
    </row>
    <row r="9" spans="1:24" x14ac:dyDescent="0.4">
      <c r="A9" s="73">
        <f t="shared" ref="A9:A22" si="3">A8+1</f>
        <v>3</v>
      </c>
      <c r="B9" s="69" t="s">
        <v>31</v>
      </c>
      <c r="C9" s="70" t="s">
        <v>32</v>
      </c>
      <c r="D9" s="71" t="s">
        <v>42</v>
      </c>
      <c r="E9" s="69" t="s">
        <v>43</v>
      </c>
      <c r="F9" s="69" t="s">
        <v>31</v>
      </c>
      <c r="G9" s="72" t="s">
        <v>34</v>
      </c>
      <c r="H9" s="71" t="s">
        <v>35</v>
      </c>
      <c r="I9" s="73" t="s">
        <v>44</v>
      </c>
      <c r="J9" s="69" t="s">
        <v>37</v>
      </c>
      <c r="K9" s="69" t="s">
        <v>45</v>
      </c>
      <c r="L9" s="74" t="s">
        <v>38</v>
      </c>
      <c r="M9" s="69" t="s">
        <v>32</v>
      </c>
      <c r="N9" s="75" t="s">
        <v>39</v>
      </c>
      <c r="O9" s="85">
        <v>44724</v>
      </c>
      <c r="P9" s="77">
        <v>44729</v>
      </c>
      <c r="Q9" s="78" t="s">
        <v>40</v>
      </c>
      <c r="R9" s="79" t="s">
        <v>40</v>
      </c>
      <c r="S9" s="80" t="s">
        <v>41</v>
      </c>
      <c r="T9" s="81" t="str">
        <f t="shared" si="0"/>
        <v>-</v>
      </c>
      <c r="U9" s="81" t="str">
        <f t="shared" si="0"/>
        <v>-</v>
      </c>
      <c r="V9" s="82" t="str">
        <f t="shared" si="1"/>
        <v>&lt;25</v>
      </c>
      <c r="W9" s="83" t="str">
        <f t="shared" si="2"/>
        <v/>
      </c>
    </row>
    <row r="10" spans="1:24" x14ac:dyDescent="0.4">
      <c r="A10" s="73">
        <f t="shared" si="3"/>
        <v>4</v>
      </c>
      <c r="B10" s="69" t="s">
        <v>31</v>
      </c>
      <c r="C10" s="70" t="s">
        <v>32</v>
      </c>
      <c r="D10" s="71" t="s">
        <v>42</v>
      </c>
      <c r="E10" s="69" t="s">
        <v>46</v>
      </c>
      <c r="F10" s="69" t="s">
        <v>31</v>
      </c>
      <c r="G10" s="72" t="s">
        <v>34</v>
      </c>
      <c r="H10" s="71" t="s">
        <v>35</v>
      </c>
      <c r="I10" s="73" t="s">
        <v>47</v>
      </c>
      <c r="J10" s="69" t="s">
        <v>37</v>
      </c>
      <c r="K10" s="69" t="s">
        <v>48</v>
      </c>
      <c r="L10" s="74" t="s">
        <v>38</v>
      </c>
      <c r="M10" s="69" t="s">
        <v>32</v>
      </c>
      <c r="N10" s="75" t="s">
        <v>39</v>
      </c>
      <c r="O10" s="76">
        <v>44724</v>
      </c>
      <c r="P10" s="77">
        <v>44729</v>
      </c>
      <c r="Q10" s="78" t="s">
        <v>40</v>
      </c>
      <c r="R10" s="79" t="s">
        <v>40</v>
      </c>
      <c r="S10" s="80" t="s">
        <v>41</v>
      </c>
      <c r="T10" s="81" t="str">
        <f t="shared" si="0"/>
        <v>-</v>
      </c>
      <c r="U10" s="81" t="str">
        <f t="shared" si="0"/>
        <v>-</v>
      </c>
      <c r="V10" s="82" t="str">
        <f t="shared" si="1"/>
        <v>&lt;25</v>
      </c>
      <c r="W10" s="83" t="str">
        <f t="shared" si="2"/>
        <v/>
      </c>
    </row>
    <row r="11" spans="1:24" x14ac:dyDescent="0.4">
      <c r="A11" s="73">
        <f t="shared" si="3"/>
        <v>5</v>
      </c>
      <c r="B11" s="69" t="s">
        <v>31</v>
      </c>
      <c r="C11" s="70" t="s">
        <v>32</v>
      </c>
      <c r="D11" s="84" t="s">
        <v>49</v>
      </c>
      <c r="E11" s="69" t="s">
        <v>31</v>
      </c>
      <c r="F11" s="69" t="s">
        <v>31</v>
      </c>
      <c r="G11" s="72" t="s">
        <v>34</v>
      </c>
      <c r="H11" s="71" t="s">
        <v>35</v>
      </c>
      <c r="I11" s="69" t="s">
        <v>50</v>
      </c>
      <c r="J11" s="69" t="s">
        <v>37</v>
      </c>
      <c r="K11" s="69" t="s">
        <v>31</v>
      </c>
      <c r="L11" s="74" t="s">
        <v>38</v>
      </c>
      <c r="M11" s="69" t="s">
        <v>32</v>
      </c>
      <c r="N11" s="75" t="s">
        <v>39</v>
      </c>
      <c r="O11" s="85">
        <v>44725</v>
      </c>
      <c r="P11" s="77">
        <v>44729</v>
      </c>
      <c r="Q11" s="78" t="s">
        <v>40</v>
      </c>
      <c r="R11" s="79" t="s">
        <v>40</v>
      </c>
      <c r="S11" s="80" t="s">
        <v>41</v>
      </c>
      <c r="T11" s="81" t="str">
        <f t="shared" si="0"/>
        <v>-</v>
      </c>
      <c r="U11" s="81" t="str">
        <f t="shared" si="0"/>
        <v>-</v>
      </c>
      <c r="V11" s="82" t="str">
        <f t="shared" si="1"/>
        <v>&lt;25</v>
      </c>
      <c r="W11" s="83" t="str">
        <f t="shared" si="2"/>
        <v/>
      </c>
    </row>
    <row r="12" spans="1:24" x14ac:dyDescent="0.4">
      <c r="A12" s="73">
        <f t="shared" si="3"/>
        <v>6</v>
      </c>
      <c r="B12" s="69" t="s">
        <v>31</v>
      </c>
      <c r="C12" s="70" t="s">
        <v>32</v>
      </c>
      <c r="D12" s="71" t="s">
        <v>51</v>
      </c>
      <c r="E12" s="69" t="s">
        <v>31</v>
      </c>
      <c r="F12" s="69" t="s">
        <v>31</v>
      </c>
      <c r="G12" s="72" t="s">
        <v>34</v>
      </c>
      <c r="H12" s="71" t="s">
        <v>35</v>
      </c>
      <c r="I12" s="73" t="s">
        <v>52</v>
      </c>
      <c r="J12" s="69" t="s">
        <v>37</v>
      </c>
      <c r="K12" s="69" t="s">
        <v>31</v>
      </c>
      <c r="L12" s="74" t="s">
        <v>38</v>
      </c>
      <c r="M12" s="69" t="s">
        <v>32</v>
      </c>
      <c r="N12" s="75" t="s">
        <v>39</v>
      </c>
      <c r="O12" s="85">
        <v>44725</v>
      </c>
      <c r="P12" s="77">
        <v>44729</v>
      </c>
      <c r="Q12" s="78" t="s">
        <v>40</v>
      </c>
      <c r="R12" s="79" t="s">
        <v>40</v>
      </c>
      <c r="S12" s="80" t="s">
        <v>41</v>
      </c>
      <c r="T12" s="81" t="str">
        <f t="shared" si="0"/>
        <v>-</v>
      </c>
      <c r="U12" s="81" t="str">
        <f t="shared" si="0"/>
        <v>-</v>
      </c>
      <c r="V12" s="82" t="str">
        <f t="shared" si="1"/>
        <v>&lt;25</v>
      </c>
      <c r="W12" s="83" t="str">
        <f t="shared" si="2"/>
        <v/>
      </c>
    </row>
    <row r="13" spans="1:24" x14ac:dyDescent="0.4">
      <c r="A13" s="73">
        <f t="shared" si="3"/>
        <v>7</v>
      </c>
      <c r="B13" s="69" t="s">
        <v>31</v>
      </c>
      <c r="C13" s="70" t="s">
        <v>32</v>
      </c>
      <c r="D13" s="71" t="s">
        <v>53</v>
      </c>
      <c r="E13" s="69" t="s">
        <v>54</v>
      </c>
      <c r="F13" s="69" t="s">
        <v>31</v>
      </c>
      <c r="G13" s="72" t="s">
        <v>34</v>
      </c>
      <c r="H13" s="71" t="s">
        <v>35</v>
      </c>
      <c r="I13" s="73" t="s">
        <v>55</v>
      </c>
      <c r="J13" s="69" t="s">
        <v>37</v>
      </c>
      <c r="K13" s="69" t="s">
        <v>56</v>
      </c>
      <c r="L13" s="74" t="s">
        <v>38</v>
      </c>
      <c r="M13" s="69" t="s">
        <v>32</v>
      </c>
      <c r="N13" s="75" t="s">
        <v>39</v>
      </c>
      <c r="O13" s="85">
        <v>44725</v>
      </c>
      <c r="P13" s="77">
        <v>44729</v>
      </c>
      <c r="Q13" s="78" t="s">
        <v>40</v>
      </c>
      <c r="R13" s="79" t="s">
        <v>40</v>
      </c>
      <c r="S13" s="80" t="s">
        <v>41</v>
      </c>
      <c r="T13" s="81" t="str">
        <f t="shared" si="0"/>
        <v>-</v>
      </c>
      <c r="U13" s="81" t="str">
        <f t="shared" si="0"/>
        <v>-</v>
      </c>
      <c r="V13" s="82" t="str">
        <f t="shared" si="1"/>
        <v>&lt;25</v>
      </c>
      <c r="W13" s="83" t="str">
        <f t="shared" si="2"/>
        <v/>
      </c>
    </row>
    <row r="14" spans="1:24" x14ac:dyDescent="0.4">
      <c r="A14" s="73">
        <f t="shared" si="3"/>
        <v>8</v>
      </c>
      <c r="B14" s="69" t="s">
        <v>31</v>
      </c>
      <c r="C14" s="70" t="s">
        <v>32</v>
      </c>
      <c r="D14" s="71" t="s">
        <v>53</v>
      </c>
      <c r="E14" s="69" t="s">
        <v>54</v>
      </c>
      <c r="F14" s="69" t="s">
        <v>31</v>
      </c>
      <c r="G14" s="72" t="s">
        <v>34</v>
      </c>
      <c r="H14" s="71" t="s">
        <v>35</v>
      </c>
      <c r="I14" s="73" t="s">
        <v>57</v>
      </c>
      <c r="J14" s="69" t="s">
        <v>37</v>
      </c>
      <c r="K14" s="69" t="s">
        <v>58</v>
      </c>
      <c r="L14" s="74" t="s">
        <v>38</v>
      </c>
      <c r="M14" s="69" t="s">
        <v>32</v>
      </c>
      <c r="N14" s="75" t="s">
        <v>39</v>
      </c>
      <c r="O14" s="85">
        <v>44725</v>
      </c>
      <c r="P14" s="77">
        <v>44729</v>
      </c>
      <c r="Q14" s="78" t="s">
        <v>40</v>
      </c>
      <c r="R14" s="79" t="s">
        <v>40</v>
      </c>
      <c r="S14" s="80" t="s">
        <v>41</v>
      </c>
      <c r="T14" s="81" t="str">
        <f t="shared" si="0"/>
        <v>-</v>
      </c>
      <c r="U14" s="81" t="str">
        <f t="shared" si="0"/>
        <v>-</v>
      </c>
      <c r="V14" s="82" t="str">
        <f t="shared" si="1"/>
        <v>&lt;25</v>
      </c>
      <c r="W14" s="83" t="str">
        <f t="shared" si="2"/>
        <v/>
      </c>
    </row>
    <row r="15" spans="1:24" x14ac:dyDescent="0.4">
      <c r="A15" s="73">
        <f t="shared" si="3"/>
        <v>9</v>
      </c>
      <c r="B15" s="69" t="s">
        <v>31</v>
      </c>
      <c r="C15" s="70" t="s">
        <v>32</v>
      </c>
      <c r="D15" s="71" t="s">
        <v>59</v>
      </c>
      <c r="E15" s="69" t="s">
        <v>31</v>
      </c>
      <c r="F15" s="69" t="s">
        <v>31</v>
      </c>
      <c r="G15" s="72" t="s">
        <v>34</v>
      </c>
      <c r="H15" s="71" t="s">
        <v>35</v>
      </c>
      <c r="I15" s="73" t="s">
        <v>60</v>
      </c>
      <c r="J15" s="69" t="s">
        <v>37</v>
      </c>
      <c r="K15" s="69" t="s">
        <v>31</v>
      </c>
      <c r="L15" s="74" t="s">
        <v>38</v>
      </c>
      <c r="M15" s="69" t="s">
        <v>32</v>
      </c>
      <c r="N15" s="75" t="s">
        <v>39</v>
      </c>
      <c r="O15" s="85">
        <v>44726</v>
      </c>
      <c r="P15" s="77">
        <v>44729</v>
      </c>
      <c r="Q15" s="78" t="s">
        <v>40</v>
      </c>
      <c r="R15" s="79" t="s">
        <v>40</v>
      </c>
      <c r="S15" s="80" t="s">
        <v>41</v>
      </c>
      <c r="T15" s="81" t="str">
        <f t="shared" si="0"/>
        <v>-</v>
      </c>
      <c r="U15" s="81" t="str">
        <f t="shared" si="0"/>
        <v>-</v>
      </c>
      <c r="V15" s="82" t="str">
        <f t="shared" si="1"/>
        <v>&lt;25</v>
      </c>
      <c r="W15" s="83" t="str">
        <f t="shared" si="2"/>
        <v/>
      </c>
    </row>
    <row r="16" spans="1:24" x14ac:dyDescent="0.4">
      <c r="A16" s="73">
        <f t="shared" si="3"/>
        <v>10</v>
      </c>
      <c r="B16" s="69" t="s">
        <v>31</v>
      </c>
      <c r="C16" s="70" t="s">
        <v>32</v>
      </c>
      <c r="D16" s="71" t="s">
        <v>61</v>
      </c>
      <c r="E16" s="69" t="s">
        <v>31</v>
      </c>
      <c r="F16" s="69" t="s">
        <v>31</v>
      </c>
      <c r="G16" s="72" t="s">
        <v>34</v>
      </c>
      <c r="H16" s="71" t="s">
        <v>35</v>
      </c>
      <c r="I16" s="73" t="s">
        <v>36</v>
      </c>
      <c r="J16" s="69" t="s">
        <v>37</v>
      </c>
      <c r="K16" s="69" t="s">
        <v>31</v>
      </c>
      <c r="L16" s="74" t="s">
        <v>38</v>
      </c>
      <c r="M16" s="69" t="s">
        <v>32</v>
      </c>
      <c r="N16" s="75" t="s">
        <v>39</v>
      </c>
      <c r="O16" s="85">
        <v>44726</v>
      </c>
      <c r="P16" s="77">
        <v>44729</v>
      </c>
      <c r="Q16" s="78" t="s">
        <v>40</v>
      </c>
      <c r="R16" s="79" t="s">
        <v>40</v>
      </c>
      <c r="S16" s="80" t="s">
        <v>41</v>
      </c>
      <c r="T16" s="81" t="str">
        <f t="shared" si="0"/>
        <v>-</v>
      </c>
      <c r="U16" s="81" t="str">
        <f t="shared" si="0"/>
        <v>-</v>
      </c>
      <c r="V16" s="82" t="str">
        <f t="shared" si="1"/>
        <v>&lt;25</v>
      </c>
      <c r="W16" s="83" t="str">
        <f t="shared" si="2"/>
        <v/>
      </c>
    </row>
    <row r="17" spans="1:23" x14ac:dyDescent="0.4">
      <c r="A17" s="73">
        <f t="shared" si="3"/>
        <v>11</v>
      </c>
      <c r="B17" s="69" t="s">
        <v>31</v>
      </c>
      <c r="C17" s="70" t="s">
        <v>32</v>
      </c>
      <c r="D17" s="71" t="s">
        <v>61</v>
      </c>
      <c r="E17" s="69" t="s">
        <v>31</v>
      </c>
      <c r="F17" s="69" t="s">
        <v>31</v>
      </c>
      <c r="G17" s="72" t="s">
        <v>34</v>
      </c>
      <c r="H17" s="71" t="s">
        <v>35</v>
      </c>
      <c r="I17" s="73" t="s">
        <v>62</v>
      </c>
      <c r="J17" s="69" t="s">
        <v>37</v>
      </c>
      <c r="K17" s="69" t="s">
        <v>48</v>
      </c>
      <c r="L17" s="74" t="s">
        <v>38</v>
      </c>
      <c r="M17" s="69" t="s">
        <v>32</v>
      </c>
      <c r="N17" s="75" t="s">
        <v>39</v>
      </c>
      <c r="O17" s="85">
        <v>44726</v>
      </c>
      <c r="P17" s="77">
        <v>44729</v>
      </c>
      <c r="Q17" s="78" t="s">
        <v>40</v>
      </c>
      <c r="R17" s="79" t="s">
        <v>40</v>
      </c>
      <c r="S17" s="80" t="s">
        <v>41</v>
      </c>
      <c r="T17" s="81" t="str">
        <f t="shared" si="0"/>
        <v>-</v>
      </c>
      <c r="U17" s="81" t="str">
        <f t="shared" si="0"/>
        <v>-</v>
      </c>
      <c r="V17" s="82" t="str">
        <f t="shared" si="1"/>
        <v>&lt;25</v>
      </c>
      <c r="W17" s="83" t="str">
        <f t="shared" si="2"/>
        <v/>
      </c>
    </row>
    <row r="18" spans="1:23" x14ac:dyDescent="0.4">
      <c r="A18" s="73">
        <f t="shared" si="3"/>
        <v>12</v>
      </c>
      <c r="B18" s="69" t="s">
        <v>31</v>
      </c>
      <c r="C18" s="70" t="s">
        <v>32</v>
      </c>
      <c r="D18" s="71" t="s">
        <v>59</v>
      </c>
      <c r="E18" s="69" t="s">
        <v>31</v>
      </c>
      <c r="F18" s="69" t="s">
        <v>31</v>
      </c>
      <c r="G18" s="72" t="s">
        <v>34</v>
      </c>
      <c r="H18" s="71" t="s">
        <v>35</v>
      </c>
      <c r="I18" s="73" t="s">
        <v>63</v>
      </c>
      <c r="J18" s="69" t="s">
        <v>37</v>
      </c>
      <c r="K18" s="69" t="s">
        <v>31</v>
      </c>
      <c r="L18" s="74" t="s">
        <v>38</v>
      </c>
      <c r="M18" s="69" t="s">
        <v>32</v>
      </c>
      <c r="N18" s="75" t="s">
        <v>39</v>
      </c>
      <c r="O18" s="85">
        <v>44726</v>
      </c>
      <c r="P18" s="77">
        <v>44729</v>
      </c>
      <c r="Q18" s="78" t="s">
        <v>40</v>
      </c>
      <c r="R18" s="79" t="s">
        <v>40</v>
      </c>
      <c r="S18" s="80" t="s">
        <v>41</v>
      </c>
      <c r="T18" s="81" t="str">
        <f t="shared" si="0"/>
        <v>-</v>
      </c>
      <c r="U18" s="81" t="str">
        <f t="shared" si="0"/>
        <v>-</v>
      </c>
      <c r="V18" s="82" t="str">
        <f t="shared" si="1"/>
        <v>&lt;25</v>
      </c>
      <c r="W18" s="83" t="str">
        <f t="shared" si="2"/>
        <v/>
      </c>
    </row>
    <row r="19" spans="1:23" x14ac:dyDescent="0.4">
      <c r="A19" s="73">
        <f t="shared" si="3"/>
        <v>13</v>
      </c>
      <c r="B19" s="69" t="s">
        <v>31</v>
      </c>
      <c r="C19" s="70" t="s">
        <v>32</v>
      </c>
      <c r="D19" s="71" t="s">
        <v>64</v>
      </c>
      <c r="E19" s="69" t="s">
        <v>31</v>
      </c>
      <c r="F19" s="69" t="s">
        <v>31</v>
      </c>
      <c r="G19" s="72" t="s">
        <v>34</v>
      </c>
      <c r="H19" s="71" t="s">
        <v>35</v>
      </c>
      <c r="I19" s="73" t="s">
        <v>36</v>
      </c>
      <c r="J19" s="69" t="s">
        <v>37</v>
      </c>
      <c r="K19" s="69" t="s">
        <v>31</v>
      </c>
      <c r="L19" s="74" t="s">
        <v>38</v>
      </c>
      <c r="M19" s="69" t="s">
        <v>32</v>
      </c>
      <c r="N19" s="75" t="s">
        <v>39</v>
      </c>
      <c r="O19" s="85">
        <v>44727</v>
      </c>
      <c r="P19" s="86">
        <v>44729</v>
      </c>
      <c r="Q19" s="78" t="s">
        <v>40</v>
      </c>
      <c r="R19" s="79" t="s">
        <v>40</v>
      </c>
      <c r="S19" s="80" t="s">
        <v>41</v>
      </c>
      <c r="T19" s="81" t="str">
        <f t="shared" si="0"/>
        <v>-</v>
      </c>
      <c r="U19" s="81" t="str">
        <f t="shared" si="0"/>
        <v>-</v>
      </c>
      <c r="V19" s="82" t="str">
        <f t="shared" si="1"/>
        <v>&lt;25</v>
      </c>
      <c r="W19" s="83" t="str">
        <f t="shared" si="2"/>
        <v/>
      </c>
    </row>
    <row r="20" spans="1:23" x14ac:dyDescent="0.4">
      <c r="A20" s="73">
        <f t="shared" si="3"/>
        <v>14</v>
      </c>
      <c r="B20" s="87" t="s">
        <v>31</v>
      </c>
      <c r="C20" s="88" t="s">
        <v>32</v>
      </c>
      <c r="D20" s="89" t="s">
        <v>31</v>
      </c>
      <c r="E20" s="87" t="s">
        <v>31</v>
      </c>
      <c r="F20" s="88" t="s">
        <v>31</v>
      </c>
      <c r="G20" s="90" t="s">
        <v>34</v>
      </c>
      <c r="H20" s="71" t="s">
        <v>65</v>
      </c>
      <c r="I20" s="87" t="s">
        <v>66</v>
      </c>
      <c r="J20" s="69" t="s">
        <v>67</v>
      </c>
      <c r="K20" s="87" t="s">
        <v>67</v>
      </c>
      <c r="L20" s="91" t="s">
        <v>38</v>
      </c>
      <c r="M20" s="87" t="s">
        <v>32</v>
      </c>
      <c r="N20" s="92" t="s">
        <v>68</v>
      </c>
      <c r="O20" s="93">
        <v>44718</v>
      </c>
      <c r="P20" s="94">
        <v>44729</v>
      </c>
      <c r="Q20" s="95" t="s">
        <v>69</v>
      </c>
      <c r="R20" s="96" t="s">
        <v>70</v>
      </c>
      <c r="S20" s="97" t="s">
        <v>71</v>
      </c>
      <c r="T20" s="98" t="str">
        <f t="shared" si="0"/>
        <v>&lt;0.95</v>
      </c>
      <c r="U20" s="98" t="str">
        <f t="shared" si="0"/>
        <v>&lt;0.833</v>
      </c>
      <c r="V20" s="99" t="str">
        <f t="shared" si="1"/>
        <v>&lt;1.8</v>
      </c>
      <c r="W20" s="100" t="str">
        <f t="shared" si="2"/>
        <v/>
      </c>
    </row>
    <row r="21" spans="1:23" x14ac:dyDescent="0.4">
      <c r="A21" s="73">
        <f t="shared" si="3"/>
        <v>15</v>
      </c>
      <c r="B21" s="87" t="s">
        <v>31</v>
      </c>
      <c r="C21" s="88" t="s">
        <v>32</v>
      </c>
      <c r="D21" s="89" t="s">
        <v>31</v>
      </c>
      <c r="E21" s="87" t="s">
        <v>31</v>
      </c>
      <c r="F21" s="88" t="s">
        <v>31</v>
      </c>
      <c r="G21" s="90" t="s">
        <v>34</v>
      </c>
      <c r="H21" s="71" t="s">
        <v>65</v>
      </c>
      <c r="I21" s="101" t="s">
        <v>72</v>
      </c>
      <c r="J21" s="69" t="s">
        <v>67</v>
      </c>
      <c r="K21" s="87" t="s">
        <v>67</v>
      </c>
      <c r="L21" s="91" t="s">
        <v>38</v>
      </c>
      <c r="M21" s="87" t="s">
        <v>32</v>
      </c>
      <c r="N21" s="92" t="s">
        <v>68</v>
      </c>
      <c r="O21" s="93">
        <v>44725</v>
      </c>
      <c r="P21" s="102">
        <v>44729</v>
      </c>
      <c r="Q21" s="95" t="s">
        <v>73</v>
      </c>
      <c r="R21" s="96" t="s">
        <v>74</v>
      </c>
      <c r="S21" s="97" t="s">
        <v>75</v>
      </c>
      <c r="T21" s="98" t="str">
        <f t="shared" si="0"/>
        <v>&lt;0.441</v>
      </c>
      <c r="U21" s="98" t="str">
        <f t="shared" si="0"/>
        <v>&lt;0.553</v>
      </c>
      <c r="V21" s="99" t="str">
        <f t="shared" si="1"/>
        <v>&lt;0.99</v>
      </c>
      <c r="W21" s="100" t="str">
        <f t="shared" si="2"/>
        <v/>
      </c>
    </row>
    <row r="22" spans="1:23" x14ac:dyDescent="0.4">
      <c r="A22" s="73">
        <f t="shared" si="3"/>
        <v>16</v>
      </c>
      <c r="B22" s="87" t="s">
        <v>31</v>
      </c>
      <c r="C22" s="88" t="s">
        <v>32</v>
      </c>
      <c r="D22" s="89" t="s">
        <v>31</v>
      </c>
      <c r="E22" s="87" t="s">
        <v>31</v>
      </c>
      <c r="F22" s="88" t="s">
        <v>31</v>
      </c>
      <c r="G22" s="90" t="s">
        <v>34</v>
      </c>
      <c r="H22" s="71" t="s">
        <v>65</v>
      </c>
      <c r="I22" s="101" t="s">
        <v>72</v>
      </c>
      <c r="J22" s="69" t="s">
        <v>67</v>
      </c>
      <c r="K22" s="87" t="s">
        <v>67</v>
      </c>
      <c r="L22" s="91" t="s">
        <v>38</v>
      </c>
      <c r="M22" s="87" t="s">
        <v>32</v>
      </c>
      <c r="N22" s="92" t="s">
        <v>68</v>
      </c>
      <c r="O22" s="93">
        <v>44718</v>
      </c>
      <c r="P22" s="103">
        <v>44729</v>
      </c>
      <c r="Q22" s="95" t="s">
        <v>76</v>
      </c>
      <c r="R22" s="96" t="s">
        <v>77</v>
      </c>
      <c r="S22" s="97" t="s">
        <v>78</v>
      </c>
      <c r="T22" s="98" t="str">
        <f t="shared" si="0"/>
        <v>&lt;0.794</v>
      </c>
      <c r="U22" s="98" t="str">
        <f t="shared" si="0"/>
        <v>&lt;0.787</v>
      </c>
      <c r="V22" s="99" t="str">
        <f t="shared" si="1"/>
        <v>&lt;1.6</v>
      </c>
      <c r="W22" s="100"/>
    </row>
    <row r="23" spans="1:23" x14ac:dyDescent="0.4">
      <c r="Q23" s="107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">
    <cfRule type="expression" dxfId="13" priority="14">
      <formula>$W7="○"</formula>
    </cfRule>
  </conditionalFormatting>
  <conditionalFormatting sqref="V19">
    <cfRule type="expression" dxfId="12" priority="13">
      <formula>$W19="○"</formula>
    </cfRule>
  </conditionalFormatting>
  <conditionalFormatting sqref="V12">
    <cfRule type="expression" dxfId="11" priority="12">
      <formula>$W12="○"</formula>
    </cfRule>
  </conditionalFormatting>
  <conditionalFormatting sqref="V15">
    <cfRule type="expression" dxfId="10" priority="11">
      <formula>$W15="○"</formula>
    </cfRule>
  </conditionalFormatting>
  <conditionalFormatting sqref="V14">
    <cfRule type="expression" dxfId="9" priority="10">
      <formula>$W14="○"</formula>
    </cfRule>
  </conditionalFormatting>
  <conditionalFormatting sqref="V17">
    <cfRule type="expression" dxfId="8" priority="9">
      <formula>$W17="○"</formula>
    </cfRule>
  </conditionalFormatting>
  <conditionalFormatting sqref="V18">
    <cfRule type="expression" dxfId="7" priority="8">
      <formula>$W18="○"</formula>
    </cfRule>
  </conditionalFormatting>
  <conditionalFormatting sqref="V19">
    <cfRule type="expression" dxfId="6" priority="7">
      <formula>$W19="○"</formula>
    </cfRule>
  </conditionalFormatting>
  <conditionalFormatting sqref="V11">
    <cfRule type="expression" dxfId="5" priority="6">
      <formula>$W11="○"</formula>
    </cfRule>
  </conditionalFormatting>
  <conditionalFormatting sqref="V14">
    <cfRule type="expression" dxfId="4" priority="5">
      <formula>$W14="○"</formula>
    </cfRule>
  </conditionalFormatting>
  <conditionalFormatting sqref="V13">
    <cfRule type="expression" dxfId="3" priority="4">
      <formula>$W13="○"</formula>
    </cfRule>
  </conditionalFormatting>
  <conditionalFormatting sqref="V16">
    <cfRule type="expression" dxfId="2" priority="3">
      <formula>$W16="○"</formula>
    </cfRule>
  </conditionalFormatting>
  <conditionalFormatting sqref="V22">
    <cfRule type="expression" dxfId="1" priority="1">
      <formula>$W22="○"</formula>
    </cfRule>
  </conditionalFormatting>
  <conditionalFormatting sqref="V20:V21">
    <cfRule type="expression" dxfId="0" priority="2">
      <formula>$W20="○"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2022-06-20T07:44:22Z</dcterms:modified>
</cp:coreProperties>
</file>