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645" windowHeight="427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60" i="1" l="1"/>
  <c r="T160" i="1"/>
  <c r="V160" i="1" s="1"/>
  <c r="W160" i="1" s="1"/>
  <c r="U159" i="1"/>
  <c r="T159" i="1"/>
  <c r="V159" i="1" s="1"/>
  <c r="W159" i="1" s="1"/>
  <c r="U158" i="1"/>
  <c r="T158" i="1"/>
  <c r="V158" i="1" s="1"/>
  <c r="W158" i="1" s="1"/>
  <c r="U157" i="1"/>
  <c r="T157" i="1"/>
  <c r="V157" i="1" s="1"/>
  <c r="W157" i="1" s="1"/>
  <c r="U156" i="1"/>
  <c r="T156" i="1"/>
  <c r="V156" i="1" s="1"/>
  <c r="W156" i="1" s="1"/>
  <c r="U155" i="1"/>
  <c r="T155" i="1"/>
  <c r="V155" i="1" s="1"/>
  <c r="W155" i="1" s="1"/>
  <c r="U154" i="1"/>
  <c r="T154" i="1"/>
  <c r="V154" i="1" s="1"/>
  <c r="W154" i="1" s="1"/>
  <c r="U153" i="1"/>
  <c r="T153" i="1"/>
  <c r="V153" i="1" s="1"/>
  <c r="U152" i="1"/>
  <c r="T152" i="1"/>
  <c r="V152" i="1" s="1"/>
  <c r="W152" i="1" s="1"/>
  <c r="W146" i="1"/>
  <c r="U146" i="1"/>
  <c r="T146" i="1"/>
  <c r="V146" i="1" s="1"/>
  <c r="U145" i="1"/>
  <c r="T145" i="1"/>
  <c r="V145" i="1" s="1"/>
  <c r="W145" i="1" s="1"/>
  <c r="U144" i="1"/>
  <c r="T144" i="1"/>
  <c r="V144" i="1" s="1"/>
  <c r="W144" i="1" s="1"/>
  <c r="U143" i="1"/>
  <c r="T143" i="1"/>
  <c r="V143" i="1" s="1"/>
  <c r="W143" i="1" s="1"/>
  <c r="W142" i="1"/>
  <c r="U142" i="1"/>
  <c r="T142" i="1"/>
  <c r="V142" i="1" s="1"/>
  <c r="U141" i="1"/>
  <c r="T141" i="1"/>
  <c r="V141" i="1" s="1"/>
  <c r="W141" i="1" s="1"/>
  <c r="U140" i="1"/>
  <c r="T140" i="1"/>
  <c r="V140" i="1" s="1"/>
  <c r="W140" i="1" s="1"/>
  <c r="U139" i="1"/>
  <c r="T139" i="1"/>
  <c r="V139" i="1" s="1"/>
  <c r="W139" i="1" s="1"/>
  <c r="V138" i="1"/>
  <c r="U138" i="1"/>
  <c r="T138" i="1"/>
  <c r="U137" i="1"/>
  <c r="V137" i="1" s="1"/>
  <c r="T137" i="1"/>
  <c r="U136" i="1"/>
  <c r="T136" i="1"/>
  <c r="V136" i="1" s="1"/>
  <c r="U135" i="1"/>
  <c r="T135" i="1"/>
  <c r="V135" i="1" s="1"/>
  <c r="V134" i="1"/>
  <c r="U134" i="1"/>
  <c r="T134" i="1"/>
  <c r="U133" i="1"/>
  <c r="V133" i="1" s="1"/>
  <c r="T133" i="1"/>
  <c r="U132" i="1"/>
  <c r="T132" i="1"/>
  <c r="V132" i="1" s="1"/>
  <c r="U131" i="1"/>
  <c r="T131" i="1"/>
  <c r="V131" i="1" s="1"/>
  <c r="V130" i="1"/>
  <c r="U130" i="1"/>
  <c r="T130" i="1"/>
  <c r="U129" i="1"/>
  <c r="V129" i="1" s="1"/>
  <c r="T129" i="1"/>
  <c r="U128" i="1"/>
  <c r="V128" i="1" s="1"/>
  <c r="W128" i="1" s="1"/>
  <c r="T128" i="1"/>
  <c r="U127" i="1"/>
  <c r="V127" i="1" s="1"/>
  <c r="W127" i="1" s="1"/>
  <c r="T127" i="1"/>
  <c r="U126" i="1"/>
  <c r="V126" i="1" s="1"/>
  <c r="W126" i="1" s="1"/>
  <c r="T126" i="1"/>
  <c r="U125" i="1"/>
  <c r="V125" i="1" s="1"/>
  <c r="W125" i="1" s="1"/>
  <c r="T125" i="1"/>
  <c r="U124" i="1"/>
  <c r="V124" i="1" s="1"/>
  <c r="W124" i="1" s="1"/>
  <c r="T124" i="1"/>
  <c r="U123" i="1"/>
  <c r="V123" i="1" s="1"/>
  <c r="W123" i="1" s="1"/>
  <c r="T123" i="1"/>
  <c r="U122" i="1"/>
  <c r="V122" i="1" s="1"/>
  <c r="W122" i="1" s="1"/>
  <c r="T122" i="1"/>
  <c r="U121" i="1"/>
  <c r="V121" i="1" s="1"/>
  <c r="W121" i="1" s="1"/>
  <c r="T121" i="1"/>
  <c r="U120" i="1"/>
  <c r="V120" i="1" s="1"/>
  <c r="W120" i="1" s="1"/>
  <c r="T120" i="1"/>
  <c r="U119" i="1"/>
  <c r="V119" i="1" s="1"/>
  <c r="W119" i="1" s="1"/>
  <c r="T119" i="1"/>
  <c r="U118" i="1"/>
  <c r="V118" i="1" s="1"/>
  <c r="W118" i="1" s="1"/>
  <c r="T118" i="1"/>
  <c r="U117" i="1"/>
  <c r="V117" i="1" s="1"/>
  <c r="W117" i="1" s="1"/>
  <c r="T117" i="1"/>
  <c r="U116" i="1"/>
  <c r="T116" i="1"/>
  <c r="V116" i="1" s="1"/>
  <c r="U115" i="1"/>
  <c r="T115" i="1"/>
  <c r="V115" i="1" s="1"/>
  <c r="U114" i="1"/>
  <c r="T114" i="1"/>
  <c r="V114" i="1" s="1"/>
  <c r="W114" i="1" s="1"/>
  <c r="U113" i="1"/>
  <c r="T113" i="1"/>
  <c r="V113" i="1" s="1"/>
  <c r="W113" i="1" s="1"/>
  <c r="W112" i="1"/>
  <c r="U112" i="1"/>
  <c r="T112" i="1"/>
  <c r="V112" i="1" s="1"/>
  <c r="V111" i="1"/>
  <c r="U111" i="1"/>
  <c r="T111" i="1"/>
  <c r="V110" i="1"/>
  <c r="W110" i="1" s="1"/>
  <c r="U110" i="1"/>
  <c r="T110" i="1"/>
  <c r="V109" i="1"/>
  <c r="W109" i="1" s="1"/>
  <c r="U109" i="1"/>
  <c r="T109" i="1"/>
  <c r="V108" i="1"/>
  <c r="W108" i="1" s="1"/>
  <c r="U108" i="1"/>
  <c r="T108" i="1"/>
  <c r="U107" i="1"/>
  <c r="V107" i="1" s="1"/>
  <c r="T107" i="1"/>
  <c r="U106" i="1"/>
  <c r="T106" i="1"/>
  <c r="V106" i="1" s="1"/>
  <c r="U105" i="1"/>
  <c r="T105" i="1"/>
  <c r="V105" i="1" s="1"/>
  <c r="V104" i="1"/>
  <c r="U104" i="1"/>
  <c r="T104" i="1"/>
  <c r="U103" i="1"/>
  <c r="V103" i="1" s="1"/>
  <c r="T103" i="1"/>
  <c r="U102" i="1"/>
  <c r="T102" i="1"/>
  <c r="V102" i="1" s="1"/>
  <c r="U101" i="1"/>
  <c r="T101" i="1"/>
  <c r="V101" i="1" s="1"/>
  <c r="V100" i="1"/>
  <c r="U100" i="1"/>
  <c r="T100" i="1"/>
  <c r="U99" i="1"/>
  <c r="V99" i="1" s="1"/>
  <c r="T99" i="1"/>
  <c r="U98" i="1"/>
  <c r="T98" i="1"/>
  <c r="V98" i="1" s="1"/>
  <c r="U97" i="1"/>
  <c r="T97" i="1"/>
  <c r="V97" i="1" s="1"/>
  <c r="V96" i="1"/>
  <c r="U96" i="1"/>
  <c r="T96" i="1"/>
  <c r="U95" i="1"/>
  <c r="V95" i="1" s="1"/>
  <c r="T95" i="1"/>
  <c r="U94" i="1"/>
  <c r="T94" i="1"/>
  <c r="V94" i="1" s="1"/>
  <c r="U93" i="1"/>
  <c r="T93" i="1"/>
  <c r="V93" i="1" s="1"/>
  <c r="V92" i="1"/>
  <c r="U92" i="1"/>
  <c r="T92" i="1"/>
  <c r="U91" i="1"/>
  <c r="V91" i="1" s="1"/>
  <c r="T91" i="1"/>
  <c r="U90" i="1"/>
  <c r="T90" i="1"/>
  <c r="V90" i="1" s="1"/>
  <c r="U89" i="1"/>
  <c r="T89" i="1"/>
  <c r="V89" i="1" s="1"/>
  <c r="V88" i="1"/>
  <c r="U88" i="1"/>
  <c r="T88" i="1"/>
  <c r="U87" i="1"/>
  <c r="V87" i="1" s="1"/>
  <c r="T87" i="1"/>
  <c r="U86" i="1"/>
  <c r="T86" i="1"/>
  <c r="U85" i="1"/>
  <c r="T85" i="1"/>
  <c r="V85" i="1" s="1"/>
  <c r="V84" i="1"/>
  <c r="U84" i="1"/>
  <c r="T84" i="1"/>
  <c r="U83" i="1"/>
  <c r="V83" i="1" s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V49" i="1" s="1"/>
  <c r="V48" i="1"/>
  <c r="U48" i="1"/>
  <c r="T48" i="1"/>
  <c r="V47" i="1"/>
  <c r="U47" i="1"/>
  <c r="T47" i="1"/>
  <c r="U46" i="1"/>
  <c r="T46" i="1"/>
  <c r="U45" i="1"/>
  <c r="T45" i="1"/>
  <c r="V45" i="1" s="1"/>
  <c r="V44" i="1"/>
  <c r="U44" i="1"/>
  <c r="T44" i="1"/>
  <c r="U43" i="1"/>
  <c r="V43" i="1" s="1"/>
  <c r="T43" i="1"/>
  <c r="U42" i="1"/>
  <c r="T42" i="1"/>
  <c r="U41" i="1"/>
  <c r="T41" i="1"/>
  <c r="V41" i="1" s="1"/>
  <c r="V40" i="1"/>
  <c r="U40" i="1"/>
  <c r="T40" i="1"/>
  <c r="V39" i="1"/>
  <c r="U39" i="1"/>
  <c r="T39" i="1"/>
  <c r="U38" i="1"/>
  <c r="T38" i="1"/>
  <c r="U37" i="1"/>
  <c r="T37" i="1"/>
  <c r="V37" i="1" s="1"/>
  <c r="V36" i="1"/>
  <c r="U36" i="1"/>
  <c r="T36" i="1"/>
  <c r="U35" i="1"/>
  <c r="V35" i="1" s="1"/>
  <c r="T35" i="1"/>
  <c r="U34" i="1"/>
  <c r="T34" i="1"/>
  <c r="V34" i="1" s="1"/>
  <c r="U33" i="1"/>
  <c r="T33" i="1"/>
  <c r="U32" i="1"/>
  <c r="T32" i="1"/>
  <c r="U31" i="1"/>
  <c r="T31" i="1"/>
  <c r="V31" i="1" s="1"/>
  <c r="W31" i="1" s="1"/>
  <c r="U30" i="1"/>
  <c r="T30" i="1"/>
  <c r="U29" i="1"/>
  <c r="T29" i="1"/>
  <c r="U28" i="1"/>
  <c r="T28" i="1"/>
  <c r="U27" i="1"/>
  <c r="T27" i="1"/>
  <c r="V27" i="1" s="1"/>
  <c r="W27" i="1" s="1"/>
  <c r="U26" i="1"/>
  <c r="T26" i="1"/>
  <c r="U25" i="1"/>
  <c r="T25" i="1"/>
  <c r="U24" i="1"/>
  <c r="T24" i="1"/>
  <c r="U23" i="1"/>
  <c r="T23" i="1"/>
  <c r="V23" i="1" s="1"/>
  <c r="W23" i="1" s="1"/>
  <c r="U22" i="1"/>
  <c r="T22" i="1"/>
  <c r="U21" i="1"/>
  <c r="T21" i="1"/>
  <c r="U20" i="1"/>
  <c r="T20" i="1"/>
  <c r="U19" i="1"/>
  <c r="T19" i="1"/>
  <c r="V19" i="1" s="1"/>
  <c r="W19" i="1" s="1"/>
  <c r="U18" i="1"/>
  <c r="T18" i="1"/>
  <c r="U17" i="1"/>
  <c r="T17" i="1"/>
  <c r="U16" i="1"/>
  <c r="T16" i="1"/>
  <c r="U15" i="1"/>
  <c r="T15" i="1"/>
  <c r="V15" i="1" s="1"/>
  <c r="W15" i="1" s="1"/>
  <c r="U14" i="1"/>
  <c r="T14" i="1"/>
  <c r="W13" i="1"/>
  <c r="V13" i="1"/>
  <c r="U13" i="1"/>
  <c r="T13" i="1"/>
  <c r="W12" i="1"/>
  <c r="V12" i="1"/>
  <c r="U12" i="1"/>
  <c r="T12" i="1"/>
  <c r="W11" i="1"/>
  <c r="V11" i="1"/>
  <c r="U11" i="1"/>
  <c r="T11" i="1"/>
  <c r="W10" i="1"/>
  <c r="V10" i="1"/>
  <c r="U10" i="1"/>
  <c r="T10" i="1"/>
  <c r="W9" i="1"/>
  <c r="V9" i="1"/>
  <c r="U9" i="1"/>
  <c r="T9" i="1"/>
  <c r="W8" i="1"/>
  <c r="V8" i="1"/>
  <c r="U8" i="1"/>
  <c r="T8" i="1"/>
  <c r="A8" i="1"/>
  <c r="U7" i="1"/>
  <c r="T7" i="1"/>
  <c r="V7" i="1" s="1"/>
  <c r="W7" i="1" s="1"/>
  <c r="V14" i="1" l="1"/>
  <c r="W14" i="1" s="1"/>
  <c r="V18" i="1"/>
  <c r="W18" i="1" s="1"/>
  <c r="V22" i="1"/>
  <c r="W22" i="1" s="1"/>
  <c r="V26" i="1"/>
  <c r="W26" i="1" s="1"/>
  <c r="V30" i="1"/>
  <c r="W30" i="1" s="1"/>
  <c r="V42" i="1"/>
  <c r="V50" i="1"/>
  <c r="W50" i="1" s="1"/>
  <c r="V52" i="1"/>
  <c r="W52" i="1" s="1"/>
  <c r="V54" i="1"/>
  <c r="W54" i="1" s="1"/>
  <c r="V56" i="1"/>
  <c r="W56" i="1" s="1"/>
  <c r="V58" i="1"/>
  <c r="W58" i="1" s="1"/>
  <c r="V60" i="1"/>
  <c r="W60" i="1" s="1"/>
  <c r="V62" i="1"/>
  <c r="W62" i="1" s="1"/>
  <c r="V64" i="1"/>
  <c r="W64" i="1" s="1"/>
  <c r="V66" i="1"/>
  <c r="W66" i="1" s="1"/>
  <c r="V68" i="1"/>
  <c r="W68" i="1" s="1"/>
  <c r="V70" i="1"/>
  <c r="W70" i="1" s="1"/>
  <c r="V72" i="1"/>
  <c r="W72" i="1" s="1"/>
  <c r="V74" i="1"/>
  <c r="W74" i="1" s="1"/>
  <c r="V76" i="1"/>
  <c r="W76" i="1" s="1"/>
  <c r="V78" i="1"/>
  <c r="W78" i="1" s="1"/>
  <c r="V80" i="1"/>
  <c r="W80" i="1" s="1"/>
  <c r="V82" i="1"/>
  <c r="V17" i="1"/>
  <c r="W17" i="1" s="1"/>
  <c r="V21" i="1"/>
  <c r="W21" i="1" s="1"/>
  <c r="V25" i="1"/>
  <c r="W25" i="1" s="1"/>
  <c r="V29" i="1"/>
  <c r="W29" i="1" s="1"/>
  <c r="V33" i="1"/>
  <c r="V16" i="1"/>
  <c r="W16" i="1" s="1"/>
  <c r="V20" i="1"/>
  <c r="W20" i="1" s="1"/>
  <c r="V24" i="1"/>
  <c r="W24" i="1" s="1"/>
  <c r="V28" i="1"/>
  <c r="W28" i="1" s="1"/>
  <c r="V32" i="1"/>
  <c r="W32" i="1" s="1"/>
  <c r="V38" i="1"/>
  <c r="V46" i="1"/>
  <c r="V51" i="1"/>
  <c r="W51" i="1" s="1"/>
  <c r="V53" i="1"/>
  <c r="W53" i="1" s="1"/>
  <c r="V55" i="1"/>
  <c r="W55" i="1" s="1"/>
  <c r="V57" i="1"/>
  <c r="W57" i="1" s="1"/>
  <c r="V59" i="1"/>
  <c r="W59" i="1" s="1"/>
  <c r="V61" i="1"/>
  <c r="W61" i="1" s="1"/>
  <c r="V63" i="1"/>
  <c r="W63" i="1" s="1"/>
  <c r="V65" i="1"/>
  <c r="W65" i="1" s="1"/>
  <c r="V67" i="1"/>
  <c r="W67" i="1" s="1"/>
  <c r="V69" i="1"/>
  <c r="W69" i="1" s="1"/>
  <c r="V71" i="1"/>
  <c r="W71" i="1" s="1"/>
  <c r="V73" i="1"/>
  <c r="W73" i="1" s="1"/>
  <c r="V75" i="1"/>
  <c r="W75" i="1" s="1"/>
  <c r="V77" i="1"/>
  <c r="W77" i="1" s="1"/>
  <c r="V79" i="1"/>
  <c r="W79" i="1" s="1"/>
  <c r="V81" i="1"/>
  <c r="W81" i="1" s="1"/>
  <c r="V86" i="1"/>
</calcChain>
</file>

<file path=xl/sharedStrings.xml><?xml version="1.0" encoding="utf-8"?>
<sst xmlns="http://schemas.openxmlformats.org/spreadsheetml/2006/main" count="2389" uniqueCount="442">
  <si>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</si>
  <si>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</si>
  <si>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</si>
  <si>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</si>
  <si>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</si>
  <si>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</si>
  <si>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</si>
  <si>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</si>
  <si>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</si>
  <si>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</si>
  <si>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</si>
  <si>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</si>
  <si>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</si>
  <si>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</si>
  <si>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</si>
  <si>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</si>
  <si>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</si>
  <si>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</si>
  <si>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</si>
  <si>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</si>
  <si>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</si>
  <si>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</si>
  <si>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</si>
  <si>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</si>
  <si>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</si>
  <si>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</si>
  <si>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</si>
  <si>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</si>
  <si>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</si>
  <si>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</si>
  <si>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</si>
  <si>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杉並区</t>
    <rPh sb="0" eb="3">
      <t>スギナミク</t>
    </rPh>
    <phoneticPr fontId="3"/>
  </si>
  <si>
    <t>長野県</t>
    <rPh sb="0" eb="2">
      <t>ナガノ</t>
    </rPh>
    <rPh sb="2" eb="3">
      <t>ケン</t>
    </rPh>
    <phoneticPr fontId="1"/>
  </si>
  <si>
    <t>流通品</t>
    <rPh sb="0" eb="2">
      <t>リュウツウ</t>
    </rPh>
    <rPh sb="2" eb="3">
      <t>ヒン</t>
    </rPh>
    <phoneticPr fontId="13"/>
  </si>
  <si>
    <t>農産物</t>
    <rPh sb="0" eb="3">
      <t>ノウサンブツ</t>
    </rPh>
    <phoneticPr fontId="3"/>
  </si>
  <si>
    <t>米</t>
    <phoneticPr fontId="1"/>
  </si>
  <si>
    <t>栽培</t>
    <rPh sb="0" eb="2">
      <t>サイバイ</t>
    </rPh>
    <phoneticPr fontId="1"/>
  </si>
  <si>
    <t>制限なし</t>
    <rPh sb="0" eb="2">
      <t>セイゲン</t>
    </rPh>
    <phoneticPr fontId="13"/>
  </si>
  <si>
    <t>杉並保健所生活衛生課</t>
    <rPh sb="0" eb="2">
      <t>スギナミ</t>
    </rPh>
    <rPh sb="2" eb="5">
      <t>ホケンジョ</t>
    </rPh>
    <rPh sb="5" eb="7">
      <t>セイカツ</t>
    </rPh>
    <rPh sb="7" eb="10">
      <t>エイセイカ</t>
    </rPh>
    <phoneticPr fontId="3"/>
  </si>
  <si>
    <t>Ge</t>
    <phoneticPr fontId="3"/>
  </si>
  <si>
    <t>&lt;0.3</t>
    <phoneticPr fontId="1"/>
  </si>
  <si>
    <t>&lt;0.4</t>
    <phoneticPr fontId="1"/>
  </si>
  <si>
    <t xml:space="preserve"> &lt;0.７</t>
    <phoneticPr fontId="1"/>
  </si>
  <si>
    <t>北海道</t>
    <rPh sb="0" eb="3">
      <t>ホッカイドウ</t>
    </rPh>
    <phoneticPr fontId="1"/>
  </si>
  <si>
    <t>小樽市</t>
    <rPh sb="0" eb="2">
      <t>オタル</t>
    </rPh>
    <rPh sb="2" eb="3">
      <t>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</si>
  <si>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</si>
  <si>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phoneticPr fontId="1"/>
  </si>
  <si>
    <t>&lt;0.5</t>
    <phoneticPr fontId="1"/>
  </si>
  <si>
    <t xml:space="preserve"> &lt;0.9</t>
    <phoneticPr fontId="1"/>
  </si>
  <si>
    <t>千葉県</t>
    <rPh sb="0" eb="3">
      <t>チバケン</t>
    </rPh>
    <phoneticPr fontId="1"/>
  </si>
  <si>
    <t xml:space="preserve"> &lt;1.0</t>
    <phoneticPr fontId="1"/>
  </si>
  <si>
    <t>群馬県</t>
    <rPh sb="0" eb="3">
      <t>グンマケン</t>
    </rPh>
    <phoneticPr fontId="1"/>
  </si>
  <si>
    <t>伊勢崎市</t>
    <rPh sb="0" eb="3">
      <t>イセサキ</t>
    </rPh>
    <rPh sb="3" eb="4">
      <t>シ</t>
    </rPh>
    <phoneticPr fontId="1"/>
  </si>
  <si>
    <t>制限なし</t>
    <rPh sb="0" eb="2">
      <t>セイゲン</t>
    </rPh>
    <phoneticPr fontId="1"/>
  </si>
  <si>
    <t xml:space="preserve"> &lt;0.8</t>
    <phoneticPr fontId="1"/>
  </si>
  <si>
    <t>埼玉県</t>
    <rPh sb="0" eb="3">
      <t>サイタマケン</t>
    </rPh>
    <phoneticPr fontId="1"/>
  </si>
  <si>
    <t>春日部市</t>
  </si>
  <si>
    <t>粉ミルク</t>
    <rPh sb="0" eb="1">
      <t>コナ</t>
    </rPh>
    <phoneticPr fontId="1"/>
  </si>
  <si>
    <t>&lt;0.8</t>
    <phoneticPr fontId="1"/>
  </si>
  <si>
    <t>&lt;0.9</t>
    <phoneticPr fontId="1"/>
  </si>
  <si>
    <t xml:space="preserve"> &lt;1.7</t>
    <phoneticPr fontId="1"/>
  </si>
  <si>
    <t>大阪市</t>
    <rPh sb="0" eb="3">
      <t>オオサカシ</t>
    </rPh>
    <phoneticPr fontId="1"/>
  </si>
  <si>
    <t>群馬県</t>
    <rPh sb="0" eb="3">
      <t>グンマケン</t>
    </rPh>
    <phoneticPr fontId="3"/>
  </si>
  <si>
    <t>-</t>
  </si>
  <si>
    <t>－</t>
  </si>
  <si>
    <t>流通品</t>
  </si>
  <si>
    <t>農産物</t>
  </si>
  <si>
    <t>なす</t>
    <phoneticPr fontId="3"/>
  </si>
  <si>
    <t>栽培</t>
    <rPh sb="0" eb="2">
      <t>サイバイ</t>
    </rPh>
    <phoneticPr fontId="3"/>
  </si>
  <si>
    <t>制限なし</t>
  </si>
  <si>
    <t>大阪市中央卸売市場
東部市場食品衛生検査所</t>
    <phoneticPr fontId="3"/>
  </si>
  <si>
    <t>NaI</t>
  </si>
  <si>
    <t>-</t>
    <phoneticPr fontId="3"/>
  </si>
  <si>
    <t>&lt;17</t>
    <phoneticPr fontId="3"/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</si>
  <si>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</si>
  <si>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</si>
  <si>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栃木市</t>
    <rPh sb="0" eb="3">
      <t>トチギシ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</si>
  <si>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</si>
  <si>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ニジョウオオムギ</t>
  </si>
  <si>
    <t>露地</t>
    <rPh sb="0" eb="2">
      <t>ロジ</t>
    </rPh>
    <phoneticPr fontId="1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</si>
  <si>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</si>
  <si>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Ge</t>
  </si>
  <si>
    <t>&lt;3.8</t>
  </si>
  <si>
    <t>&lt;3.9</t>
  </si>
  <si>
    <t>栃木県</t>
    <rPh sb="0" eb="3">
      <t>トチギケン</t>
    </rPh>
    <phoneticPr fontId="14"/>
  </si>
  <si>
    <t>栃木県</t>
    <rPh sb="0" eb="3">
      <t>トチギケン</t>
    </rPh>
    <phoneticPr fontId="15"/>
  </si>
  <si>
    <t>矢板市</t>
  </si>
  <si>
    <t>非流通品（出荷予定あり）</t>
  </si>
  <si>
    <t>原木シイタケ</t>
  </si>
  <si>
    <t>栽培</t>
  </si>
  <si>
    <t>原木、施設</t>
  </si>
  <si>
    <t>国による出荷制限(一部解除)</t>
  </si>
  <si>
    <t>栃木県林業センター</t>
  </si>
  <si>
    <t>Ｇｅ</t>
  </si>
  <si>
    <t>&lt;4.15</t>
  </si>
  <si>
    <t>&lt;3.78</t>
  </si>
  <si>
    <t>&lt;7.93</t>
  </si>
  <si>
    <t>&lt;4.04</t>
  </si>
  <si>
    <t>&lt;3.09</t>
  </si>
  <si>
    <t>&lt;7.13</t>
  </si>
  <si>
    <t>&lt;2.69</t>
  </si>
  <si>
    <t>&lt;6.47</t>
  </si>
  <si>
    <t>那須塩原市</t>
  </si>
  <si>
    <t>&lt;3.93</t>
  </si>
  <si>
    <t>&lt;3.54</t>
  </si>
  <si>
    <t>&lt;7.47</t>
  </si>
  <si>
    <t>&lt;2.76</t>
  </si>
  <si>
    <t>&lt;3.25</t>
  </si>
  <si>
    <t>&lt;6.01</t>
  </si>
  <si>
    <t>&lt;3.18</t>
  </si>
  <si>
    <t>&lt;4</t>
  </si>
  <si>
    <t>&lt;7.18</t>
  </si>
  <si>
    <t>上三川町</t>
  </si>
  <si>
    <t>タケノコ</t>
  </si>
  <si>
    <t>野生</t>
  </si>
  <si>
    <t/>
  </si>
  <si>
    <t>&lt;2.9</t>
  </si>
  <si>
    <t>&lt;3.89</t>
  </si>
  <si>
    <t>&lt;6.79</t>
  </si>
  <si>
    <t>小山市</t>
  </si>
  <si>
    <t>&lt;2.92</t>
  </si>
  <si>
    <t>&lt;4.2</t>
  </si>
  <si>
    <t>&lt;7.12</t>
  </si>
  <si>
    <t>壬生町</t>
  </si>
  <si>
    <t>&lt;2.7</t>
  </si>
  <si>
    <t>&lt;3.67</t>
  </si>
  <si>
    <t>&lt;6.37</t>
  </si>
  <si>
    <t>野木町</t>
  </si>
  <si>
    <t>&lt;3.63</t>
  </si>
  <si>
    <t>&lt;3.33</t>
  </si>
  <si>
    <t>&lt;6.96</t>
  </si>
  <si>
    <t>茂木町</t>
  </si>
  <si>
    <t>&lt;4.24</t>
  </si>
  <si>
    <t>&lt;4.99</t>
  </si>
  <si>
    <t>&lt;9.23</t>
  </si>
  <si>
    <t>市貝町</t>
  </si>
  <si>
    <t>サンショウ</t>
  </si>
  <si>
    <t>&lt;6.53</t>
  </si>
  <si>
    <t>&lt;6.51</t>
  </si>
  <si>
    <t>&lt;13.04</t>
  </si>
  <si>
    <t>さくら市</t>
  </si>
  <si>
    <t>&lt;3.44</t>
  </si>
  <si>
    <t>&lt;3.01</t>
  </si>
  <si>
    <t>&lt;6.45</t>
  </si>
  <si>
    <t>栃木県</t>
    <rPh sb="0" eb="3">
      <t>トチギケン</t>
    </rPh>
    <phoneticPr fontId="16"/>
  </si>
  <si>
    <t>鹿沼市</t>
    <rPh sb="0" eb="3">
      <t>カヌマシ</t>
    </rPh>
    <phoneticPr fontId="17"/>
  </si>
  <si>
    <t>黒川</t>
    <rPh sb="0" eb="2">
      <t>クロカワ</t>
    </rPh>
    <phoneticPr fontId="16"/>
  </si>
  <si>
    <t>水産物</t>
    <rPh sb="0" eb="3">
      <t>スイサンブツ</t>
    </rPh>
    <phoneticPr fontId="3"/>
  </si>
  <si>
    <t>アユ</t>
  </si>
  <si>
    <t>天然</t>
    <rPh sb="0" eb="2">
      <t>テンネン</t>
    </rPh>
    <phoneticPr fontId="3"/>
  </si>
  <si>
    <t>(一財)九州環境管理協会</t>
    <rPh sb="1" eb="2">
      <t>イチ</t>
    </rPh>
    <rPh sb="2" eb="3">
      <t>ザイ</t>
    </rPh>
    <rPh sb="4" eb="6">
      <t>キュウシュウ</t>
    </rPh>
    <rPh sb="6" eb="8">
      <t>カンキョウ</t>
    </rPh>
    <rPh sb="8" eb="10">
      <t>カンリ</t>
    </rPh>
    <rPh sb="10" eb="12">
      <t>キョウカイ</t>
    </rPh>
    <phoneticPr fontId="16"/>
  </si>
  <si>
    <t>&lt;2.82</t>
  </si>
  <si>
    <t>&lt;2.57</t>
  </si>
  <si>
    <t>足利市</t>
    <rPh sb="0" eb="3">
      <t>アシカガシ</t>
    </rPh>
    <phoneticPr fontId="18"/>
  </si>
  <si>
    <t>渡良瀬川</t>
    <rPh sb="0" eb="4">
      <t>ワタラセガワ</t>
    </rPh>
    <phoneticPr fontId="16"/>
  </si>
  <si>
    <t>&lt;2.49</t>
  </si>
  <si>
    <t>&lt;2.70</t>
  </si>
  <si>
    <t>佐野市</t>
    <rPh sb="0" eb="3">
      <t>サノシ</t>
    </rPh>
    <phoneticPr fontId="17"/>
  </si>
  <si>
    <t>秋山川</t>
    <rPh sb="0" eb="3">
      <t>アキヤマガワ</t>
    </rPh>
    <phoneticPr fontId="16"/>
  </si>
  <si>
    <t>&lt;2.42</t>
  </si>
  <si>
    <t>&lt;2.80</t>
  </si>
  <si>
    <t>日光市</t>
    <rPh sb="0" eb="3">
      <t>ニッコウシ</t>
    </rPh>
    <phoneticPr fontId="18"/>
  </si>
  <si>
    <t>小百川</t>
    <rPh sb="0" eb="2">
      <t>コビャク</t>
    </rPh>
    <rPh sb="2" eb="3">
      <t>ガワ</t>
    </rPh>
    <phoneticPr fontId="16"/>
  </si>
  <si>
    <t>ヤマメ</t>
  </si>
  <si>
    <t>&lt;2.74</t>
  </si>
  <si>
    <t>&lt;2.60</t>
  </si>
  <si>
    <t>&lt;2.97</t>
  </si>
  <si>
    <t>佐野市</t>
    <rPh sb="0" eb="3">
      <t>サノシ</t>
    </rPh>
    <phoneticPr fontId="18"/>
  </si>
  <si>
    <t>&lt;2.81</t>
  </si>
  <si>
    <t>&lt;2.30</t>
  </si>
  <si>
    <t>イワナ</t>
  </si>
  <si>
    <t>&lt;3.30</t>
  </si>
  <si>
    <t>&lt;2.96</t>
  </si>
  <si>
    <t>&lt;3.34</t>
  </si>
  <si>
    <t>&lt;3.73</t>
  </si>
  <si>
    <t>深沢川</t>
    <rPh sb="0" eb="2">
      <t>フカザワ</t>
    </rPh>
    <rPh sb="2" eb="3">
      <t>カワ</t>
    </rPh>
    <phoneticPr fontId="16"/>
  </si>
  <si>
    <t>&lt;4.33</t>
  </si>
  <si>
    <t>ニジマス</t>
  </si>
  <si>
    <t>養殖</t>
    <rPh sb="0" eb="2">
      <t>ヨウショク</t>
    </rPh>
    <phoneticPr fontId="3"/>
  </si>
  <si>
    <t>&lt;3.48</t>
  </si>
  <si>
    <t>&lt;3.55</t>
  </si>
  <si>
    <t>&lt;3.29</t>
  </si>
  <si>
    <t>&lt;3.71</t>
  </si>
  <si>
    <t>栃木市</t>
    <rPh sb="0" eb="3">
      <t>トチギシ</t>
    </rPh>
    <phoneticPr fontId="17"/>
  </si>
  <si>
    <t>思川</t>
    <rPh sb="0" eb="2">
      <t>オモイガワ</t>
    </rPh>
    <phoneticPr fontId="19"/>
  </si>
  <si>
    <t>ユーロフィン日本総研(株)</t>
    <rPh sb="6" eb="8">
      <t>ニホン</t>
    </rPh>
    <rPh sb="8" eb="10">
      <t>ソウケン</t>
    </rPh>
    <rPh sb="10" eb="13">
      <t>カブ</t>
    </rPh>
    <phoneticPr fontId="16"/>
  </si>
  <si>
    <t>&lt;5.36</t>
  </si>
  <si>
    <t>&lt;4.77</t>
  </si>
  <si>
    <t>鹿沼市</t>
    <rPh sb="0" eb="3">
      <t>カヌマシ</t>
    </rPh>
    <phoneticPr fontId="18"/>
  </si>
  <si>
    <t>大芦川</t>
    <rPh sb="0" eb="2">
      <t>オオアシ</t>
    </rPh>
    <rPh sb="2" eb="3">
      <t>ガワ</t>
    </rPh>
    <phoneticPr fontId="18"/>
  </si>
  <si>
    <t>&lt;5.29</t>
  </si>
  <si>
    <t>&lt;4.01</t>
  </si>
  <si>
    <t>荒井川</t>
    <rPh sb="0" eb="3">
      <t>アライガワ</t>
    </rPh>
    <phoneticPr fontId="18"/>
  </si>
  <si>
    <t>&lt;5.83</t>
  </si>
  <si>
    <t>&lt;6.48</t>
  </si>
  <si>
    <t>&lt;5.84</t>
  </si>
  <si>
    <t>&lt;4.64</t>
  </si>
  <si>
    <t>&lt;5.78</t>
  </si>
  <si>
    <t>ウグイ</t>
  </si>
  <si>
    <t>&lt;4.83</t>
  </si>
  <si>
    <t>&lt;4.78</t>
  </si>
  <si>
    <t>&lt;4.40</t>
  </si>
  <si>
    <t>&lt;4.61</t>
  </si>
  <si>
    <t>&lt;5.71</t>
  </si>
  <si>
    <t>&lt;5.18</t>
  </si>
  <si>
    <t>大田原市</t>
  </si>
  <si>
    <t>菌床アラゲキクラゲ</t>
  </si>
  <si>
    <t>菌床、施設</t>
  </si>
  <si>
    <t>&lt;3.37</t>
  </si>
  <si>
    <t>&lt;6.27</t>
  </si>
  <si>
    <t>足利市</t>
  </si>
  <si>
    <t>&lt;3.6</t>
  </si>
  <si>
    <t>&lt;4.94</t>
  </si>
  <si>
    <t>&lt;8.54</t>
  </si>
  <si>
    <t>芳賀町</t>
  </si>
  <si>
    <t>&lt;3.91</t>
  </si>
  <si>
    <t>牛乳</t>
    <rPh sb="0" eb="2">
      <t>ギュウニュウ</t>
    </rPh>
    <phoneticPr fontId="1"/>
  </si>
  <si>
    <t>栃木県保健環境センター</t>
    <rPh sb="0" eb="3">
      <t>トチギケン</t>
    </rPh>
    <rPh sb="3" eb="7">
      <t>ホケンカンキョウ</t>
    </rPh>
    <phoneticPr fontId="1"/>
  </si>
  <si>
    <t>&lt;1.6</t>
    <phoneticPr fontId="1"/>
  </si>
  <si>
    <t>&lt;1.5</t>
    <phoneticPr fontId="1"/>
  </si>
  <si>
    <t>&lt;3.1</t>
    <phoneticPr fontId="1"/>
  </si>
  <si>
    <t>文京区</t>
    <rPh sb="0" eb="3">
      <t>ブンキョウク</t>
    </rPh>
    <phoneticPr fontId="1"/>
  </si>
  <si>
    <t>-</t>
    <phoneticPr fontId="1"/>
  </si>
  <si>
    <t>ニンジン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</si>
  <si>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</si>
  <si>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</si>
  <si>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</si>
  <si>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</si>
  <si>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青森県</t>
    <rPh sb="0" eb="3">
      <t>アオモリケン</t>
    </rPh>
    <phoneticPr fontId="1"/>
  </si>
  <si>
    <t>ダイコン</t>
    <phoneticPr fontId="1"/>
  </si>
  <si>
    <t>茨城県</t>
    <rPh sb="0" eb="3">
      <t>イバラキケン</t>
    </rPh>
    <phoneticPr fontId="1"/>
  </si>
  <si>
    <t>ハクサイ</t>
    <phoneticPr fontId="1"/>
  </si>
  <si>
    <t>ネギ</t>
    <phoneticPr fontId="1"/>
  </si>
  <si>
    <t>みたけ食品</t>
    <rPh sb="3" eb="5">
      <t>ショクヒン</t>
    </rPh>
    <phoneticPr fontId="1"/>
  </si>
  <si>
    <t>その他</t>
    <rPh sb="2" eb="3">
      <t>タ</t>
    </rPh>
    <phoneticPr fontId="3"/>
  </si>
  <si>
    <t>米粉</t>
    <rPh sb="0" eb="2">
      <t>コメコ</t>
    </rPh>
    <phoneticPr fontId="1"/>
  </si>
  <si>
    <t>ミズナ</t>
    <phoneticPr fontId="1"/>
  </si>
  <si>
    <t>愛知県</t>
    <rPh sb="0" eb="3">
      <t>アイチケン</t>
    </rPh>
    <phoneticPr fontId="1"/>
  </si>
  <si>
    <t>トマト</t>
    <phoneticPr fontId="1"/>
  </si>
  <si>
    <t>長野県</t>
    <rPh sb="0" eb="3">
      <t>ナガノケン</t>
    </rPh>
    <phoneticPr fontId="1"/>
  </si>
  <si>
    <t>コメ</t>
    <phoneticPr fontId="1"/>
  </si>
  <si>
    <t>佐賀県</t>
    <rPh sb="0" eb="3">
      <t>サガケン</t>
    </rPh>
    <phoneticPr fontId="1"/>
  </si>
  <si>
    <t>タマネギ</t>
    <phoneticPr fontId="1"/>
  </si>
  <si>
    <t>宮城県</t>
    <rPh sb="0" eb="3">
      <t>ミヤギケン</t>
    </rPh>
    <phoneticPr fontId="1"/>
  </si>
  <si>
    <t>有限会社川村海産</t>
    <rPh sb="0" eb="4">
      <t>ユウゲンガイシャ</t>
    </rPh>
    <rPh sb="4" eb="6">
      <t>カワムラ</t>
    </rPh>
    <rPh sb="6" eb="8">
      <t>カイサン</t>
    </rPh>
    <phoneticPr fontId="1"/>
  </si>
  <si>
    <t>生わかめ</t>
    <rPh sb="0" eb="1">
      <t>ナマ</t>
    </rPh>
    <phoneticPr fontId="1"/>
  </si>
  <si>
    <t>不明</t>
    <rPh sb="0" eb="2">
      <t>フメイ</t>
    </rPh>
    <phoneticPr fontId="3"/>
  </si>
  <si>
    <t>宮崎県</t>
    <rPh sb="0" eb="3">
      <t>ミヤザキケン</t>
    </rPh>
    <phoneticPr fontId="1"/>
  </si>
  <si>
    <t>畜産物</t>
    <rPh sb="0" eb="3">
      <t>チクサンブツ</t>
    </rPh>
    <phoneticPr fontId="3"/>
  </si>
  <si>
    <t>鶏もも肉</t>
    <rPh sb="0" eb="4">
      <t>トリモモニク</t>
    </rPh>
    <phoneticPr fontId="1"/>
  </si>
  <si>
    <t>長野県</t>
  </si>
  <si>
    <t>須坂市</t>
    <rPh sb="0" eb="3">
      <t>スザカシ</t>
    </rPh>
    <phoneticPr fontId="18"/>
  </si>
  <si>
    <t>山林</t>
    <rPh sb="0" eb="2">
      <t>サンリン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</si>
  <si>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</si>
  <si>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</si>
  <si>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</si>
  <si>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</si>
  <si>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長野県林業総合センター</t>
    <rPh sb="0" eb="3">
      <t>ナガノケン</t>
    </rPh>
    <rPh sb="3" eb="5">
      <t>リンギョウ</t>
    </rPh>
    <rPh sb="5" eb="7">
      <t>ソウゴウ</t>
    </rPh>
    <phoneticPr fontId="18"/>
  </si>
  <si>
    <t>CsI</t>
  </si>
  <si>
    <t>＜25</t>
  </si>
  <si>
    <t>小諸市</t>
    <rPh sb="0" eb="3">
      <t>コモロシ</t>
    </rPh>
    <phoneticPr fontId="18"/>
  </si>
  <si>
    <t>岡谷市</t>
    <rPh sb="0" eb="3">
      <t>オカヤシ</t>
    </rPh>
    <phoneticPr fontId="18"/>
  </si>
  <si>
    <t>諏訪市</t>
    <rPh sb="0" eb="3">
      <t>スワシ</t>
    </rPh>
    <phoneticPr fontId="18"/>
  </si>
  <si>
    <t>南箕輪村</t>
    <rPh sb="0" eb="3">
      <t>ミナミミノワ</t>
    </rPh>
    <rPh sb="3" eb="4">
      <t>ムラ</t>
    </rPh>
    <phoneticPr fontId="18"/>
  </si>
  <si>
    <t>伊那市</t>
    <rPh sb="0" eb="3">
      <t>イナシ</t>
    </rPh>
    <phoneticPr fontId="18"/>
  </si>
  <si>
    <t>中川村</t>
    <rPh sb="0" eb="3">
      <t>ナカガワムラ</t>
    </rPh>
    <phoneticPr fontId="18"/>
  </si>
  <si>
    <t>上松町</t>
    <rPh sb="0" eb="3">
      <t>アゲマツマチ</t>
    </rPh>
    <phoneticPr fontId="18"/>
  </si>
  <si>
    <t>大鹿村</t>
    <rPh sb="0" eb="2">
      <t>オオシカ</t>
    </rPh>
    <rPh sb="2" eb="3">
      <t>ムラ</t>
    </rPh>
    <phoneticPr fontId="18"/>
  </si>
  <si>
    <t>飯田市</t>
    <rPh sb="0" eb="3">
      <t>イイダシ</t>
    </rPh>
    <phoneticPr fontId="18"/>
  </si>
  <si>
    <t>根羽村</t>
    <rPh sb="0" eb="3">
      <t>ネバムラ</t>
    </rPh>
    <phoneticPr fontId="18"/>
  </si>
  <si>
    <t>阿智村</t>
    <rPh sb="0" eb="3">
      <t>アチムラ</t>
    </rPh>
    <phoneticPr fontId="18"/>
  </si>
  <si>
    <t>売木村</t>
    <rPh sb="0" eb="3">
      <t>ウルギムラ</t>
    </rPh>
    <phoneticPr fontId="18"/>
  </si>
  <si>
    <t>泰阜村</t>
    <rPh sb="0" eb="3">
      <t>ヤスオカムラ</t>
    </rPh>
    <phoneticPr fontId="18"/>
  </si>
  <si>
    <t>筑北村</t>
    <rPh sb="0" eb="1">
      <t>チク</t>
    </rPh>
    <rPh sb="1" eb="2">
      <t>ホク</t>
    </rPh>
    <rPh sb="2" eb="3">
      <t>ムラ</t>
    </rPh>
    <phoneticPr fontId="18"/>
  </si>
  <si>
    <t>大町市</t>
    <rPh sb="0" eb="2">
      <t>オオマチ</t>
    </rPh>
    <rPh sb="2" eb="3">
      <t>シ</t>
    </rPh>
    <phoneticPr fontId="18"/>
  </si>
  <si>
    <t>高山村</t>
    <rPh sb="0" eb="2">
      <t>タカヤマ</t>
    </rPh>
    <rPh sb="2" eb="3">
      <t>ムラ</t>
    </rPh>
    <phoneticPr fontId="18"/>
  </si>
  <si>
    <t>塩尻市</t>
    <rPh sb="0" eb="3">
      <t>シオジリシ</t>
    </rPh>
    <phoneticPr fontId="18"/>
  </si>
  <si>
    <t>売木村</t>
    <rPh sb="0" eb="1">
      <t>ウル</t>
    </rPh>
    <rPh sb="1" eb="3">
      <t>キムラ</t>
    </rPh>
    <phoneticPr fontId="18"/>
  </si>
  <si>
    <t>阿南町</t>
    <rPh sb="0" eb="3">
      <t>アナンチョウ</t>
    </rPh>
    <phoneticPr fontId="18"/>
  </si>
  <si>
    <t>山ノ内町</t>
    <rPh sb="0" eb="1">
      <t>ヤマ</t>
    </rPh>
    <rPh sb="2" eb="4">
      <t>ウチマチ</t>
    </rPh>
    <phoneticPr fontId="18"/>
  </si>
  <si>
    <t>下諏訪町</t>
    <rPh sb="0" eb="4">
      <t>シモスワマチ</t>
    </rPh>
    <phoneticPr fontId="18"/>
  </si>
  <si>
    <t>上松町</t>
    <rPh sb="0" eb="1">
      <t>ア</t>
    </rPh>
    <rPh sb="1" eb="2">
      <t>マツ</t>
    </rPh>
    <rPh sb="2" eb="3">
      <t>マチ</t>
    </rPh>
    <phoneticPr fontId="18"/>
  </si>
  <si>
    <t>長野市</t>
    <rPh sb="0" eb="2">
      <t>ナガノ</t>
    </rPh>
    <rPh sb="2" eb="3">
      <t>シ</t>
    </rPh>
    <phoneticPr fontId="18"/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</si>
  <si>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</si>
  <si>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</si>
  <si>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三陸南部沖</t>
    <rPh sb="0" eb="2">
      <t>サンリク</t>
    </rPh>
    <rPh sb="2" eb="4">
      <t>ナンブ</t>
    </rPh>
    <rPh sb="4" eb="5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</si>
  <si>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</si>
  <si>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</si>
  <si>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マサバ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</si>
  <si>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</si>
  <si>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</si>
  <si>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マイワシ</t>
    <phoneticPr fontId="1"/>
  </si>
  <si>
    <t>岩手県</t>
    <rPh sb="0" eb="3">
      <t>イワテケン</t>
    </rPh>
    <phoneticPr fontId="3"/>
  </si>
  <si>
    <t>岩手県沖</t>
    <rPh sb="0" eb="3">
      <t>イワテケン</t>
    </rPh>
    <rPh sb="3" eb="4">
      <t>オキ</t>
    </rPh>
    <phoneticPr fontId="1"/>
  </si>
  <si>
    <t>ババガレイ</t>
    <phoneticPr fontId="1"/>
  </si>
  <si>
    <t>宮城県沖</t>
    <rPh sb="0" eb="3">
      <t>ミヤギケン</t>
    </rPh>
    <rPh sb="3" eb="4">
      <t>オキ</t>
    </rPh>
    <phoneticPr fontId="1"/>
  </si>
  <si>
    <t>マアナゴ</t>
    <phoneticPr fontId="1"/>
  </si>
  <si>
    <t>浜松市</t>
    <rPh sb="0" eb="3">
      <t>ハママツシ</t>
    </rPh>
    <phoneticPr fontId="1"/>
  </si>
  <si>
    <t>製造者所在地：愛知県</t>
    <rPh sb="0" eb="3">
      <t>セイゾウシャ</t>
    </rPh>
    <rPh sb="3" eb="6">
      <t>ショザイチ</t>
    </rPh>
    <rPh sb="7" eb="10">
      <t>アイチケン</t>
    </rPh>
    <phoneticPr fontId="1"/>
  </si>
  <si>
    <t>乳飲料</t>
    <rPh sb="0" eb="1">
      <t>ニュウ</t>
    </rPh>
    <rPh sb="1" eb="3">
      <t>インリョウ</t>
    </rPh>
    <phoneticPr fontId="1"/>
  </si>
  <si>
    <t>浜松市保健環境研究所</t>
    <phoneticPr fontId="1"/>
  </si>
  <si>
    <t>&lt;1.1</t>
    <phoneticPr fontId="1"/>
  </si>
  <si>
    <t>&lt;0.89</t>
    <phoneticPr fontId="1"/>
  </si>
  <si>
    <t>&lt;2.0</t>
    <phoneticPr fontId="1"/>
  </si>
  <si>
    <t>選別包装者所在地：三重県</t>
    <rPh sb="0" eb="2">
      <t>センベツ</t>
    </rPh>
    <rPh sb="2" eb="4">
      <t>ホウソウ</t>
    </rPh>
    <rPh sb="4" eb="5">
      <t>シャ</t>
    </rPh>
    <rPh sb="5" eb="8">
      <t>ショザイチ</t>
    </rPh>
    <rPh sb="9" eb="11">
      <t>ミエ</t>
    </rPh>
    <rPh sb="11" eb="12">
      <t>ケン</t>
    </rPh>
    <phoneticPr fontId="3"/>
  </si>
  <si>
    <t>鶏卵</t>
    <rPh sb="0" eb="2">
      <t>ケイラン</t>
    </rPh>
    <phoneticPr fontId="1"/>
  </si>
  <si>
    <t>&lt;4.3</t>
    <phoneticPr fontId="1"/>
  </si>
  <si>
    <t>&lt;4.9</t>
    <phoneticPr fontId="1"/>
  </si>
  <si>
    <t>&lt;9.2</t>
    <phoneticPr fontId="1"/>
  </si>
  <si>
    <t>製造者所在地：石川県</t>
    <rPh sb="0" eb="3">
      <t>セイゾウシャ</t>
    </rPh>
    <rPh sb="3" eb="6">
      <t>ショザイチ</t>
    </rPh>
    <rPh sb="7" eb="9">
      <t>イシカワ</t>
    </rPh>
    <rPh sb="9" eb="10">
      <t>ケン</t>
    </rPh>
    <phoneticPr fontId="1"/>
  </si>
  <si>
    <t>はっ酵乳</t>
    <rPh sb="2" eb="3">
      <t>コウ</t>
    </rPh>
    <rPh sb="3" eb="4">
      <t>ニュウ</t>
    </rPh>
    <phoneticPr fontId="1"/>
  </si>
  <si>
    <t>&lt;4.2</t>
    <phoneticPr fontId="1"/>
  </si>
  <si>
    <t>&lt;5.0</t>
    <phoneticPr fontId="1"/>
  </si>
  <si>
    <t>静岡県</t>
    <rPh sb="0" eb="3">
      <t>シズオカケン</t>
    </rPh>
    <phoneticPr fontId="3"/>
  </si>
  <si>
    <t>－</t>
    <phoneticPr fontId="1"/>
  </si>
  <si>
    <t>豚肉</t>
    <rPh sb="0" eb="2">
      <t>ブタニク</t>
    </rPh>
    <phoneticPr fontId="1"/>
  </si>
  <si>
    <t>&lt;4.4</t>
    <phoneticPr fontId="1"/>
  </si>
  <si>
    <t>&lt;8.6</t>
    <phoneticPr fontId="1"/>
  </si>
  <si>
    <t>&lt;4.5</t>
    <phoneticPr fontId="1"/>
  </si>
  <si>
    <t>&lt;8.7</t>
    <phoneticPr fontId="1"/>
  </si>
  <si>
    <t>愛知県</t>
  </si>
  <si>
    <t>愛知県衛生研究所</t>
    <phoneticPr fontId="1"/>
  </si>
  <si>
    <t>&lt;2.4</t>
  </si>
  <si>
    <t>&lt;2.2</t>
  </si>
  <si>
    <t>&lt;4.6</t>
  </si>
  <si>
    <t>愛知県</t>
    <phoneticPr fontId="1"/>
  </si>
  <si>
    <t>埼玉県</t>
    <rPh sb="0" eb="3">
      <t>サイタマケン</t>
    </rPh>
    <phoneticPr fontId="3"/>
  </si>
  <si>
    <t>ヨーグルト</t>
    <phoneticPr fontId="1"/>
  </si>
  <si>
    <t>&lt;2.0</t>
  </si>
  <si>
    <t>東京都</t>
  </si>
  <si>
    <t>―</t>
  </si>
  <si>
    <t>その他</t>
  </si>
  <si>
    <t>米みそ</t>
    <rPh sb="0" eb="1">
      <t>コメ</t>
    </rPh>
    <phoneticPr fontId="21"/>
  </si>
  <si>
    <t>東京都健康安全研究センター</t>
  </si>
  <si>
    <t>&lt;10</t>
  </si>
  <si>
    <t>&lt;9</t>
  </si>
  <si>
    <t>&lt;19</t>
  </si>
  <si>
    <t>&lt;11</t>
  </si>
  <si>
    <t>&lt;21</t>
  </si>
  <si>
    <t>有機米みそ</t>
    <rPh sb="0" eb="2">
      <t>ユウキ</t>
    </rPh>
    <rPh sb="2" eb="3">
      <t>コメ</t>
    </rPh>
    <phoneticPr fontId="21"/>
  </si>
  <si>
    <t>発酵乳</t>
    <rPh sb="0" eb="3">
      <t>ハッコウニュウ</t>
    </rPh>
    <phoneticPr fontId="21"/>
  </si>
  <si>
    <t>&lt;12</t>
  </si>
  <si>
    <t>&lt;22</t>
  </si>
  <si>
    <t>はっ酵乳</t>
    <rPh sb="2" eb="4">
      <t>コウニュウ</t>
    </rPh>
    <phoneticPr fontId="21"/>
  </si>
  <si>
    <t>青森県</t>
  </si>
  <si>
    <t>ナガイモ</t>
  </si>
  <si>
    <t>ナメコ</t>
  </si>
  <si>
    <t>菌床</t>
    <rPh sb="0" eb="2">
      <t>キンショウ</t>
    </rPh>
    <phoneticPr fontId="1"/>
  </si>
  <si>
    <t>&lt;13</t>
  </si>
  <si>
    <t>&lt;24</t>
  </si>
  <si>
    <t>新潟県</t>
  </si>
  <si>
    <t>ブナシメジ</t>
  </si>
  <si>
    <t>不明</t>
    <rPh sb="0" eb="2">
      <t>フメイ</t>
    </rPh>
    <phoneticPr fontId="1"/>
  </si>
  <si>
    <t>山形県</t>
  </si>
  <si>
    <t>シイタケ</t>
  </si>
  <si>
    <t>千葉県</t>
  </si>
  <si>
    <t>サトイモ</t>
  </si>
  <si>
    <t>&lt;23</t>
  </si>
  <si>
    <t>煮干魚類</t>
    <rPh sb="2" eb="4">
      <t>ギョルイ</t>
    </rPh>
    <phoneticPr fontId="21"/>
  </si>
  <si>
    <t>さば水煮</t>
  </si>
  <si>
    <t>魚介類加工品</t>
    <rPh sb="0" eb="3">
      <t>ギョカイルイ</t>
    </rPh>
    <rPh sb="3" eb="5">
      <t>カコウ</t>
    </rPh>
    <rPh sb="5" eb="6">
      <t>ヒン</t>
    </rPh>
    <phoneticPr fontId="21"/>
  </si>
  <si>
    <t>リテーナ成形かまぼこ</t>
    <rPh sb="4" eb="6">
      <t>セイケイ</t>
    </rPh>
    <phoneticPr fontId="21"/>
  </si>
  <si>
    <t>横浜市</t>
    <rPh sb="0" eb="3">
      <t>ヨコハマシ</t>
    </rPh>
    <phoneticPr fontId="3"/>
  </si>
  <si>
    <t>宮城県</t>
  </si>
  <si>
    <t>宮城県沖</t>
    <rPh sb="2" eb="3">
      <t>ケン</t>
    </rPh>
    <phoneticPr fontId="1"/>
  </si>
  <si>
    <t>キチジ
（キンキ）</t>
  </si>
  <si>
    <t>横浜市本場食品衛生検査所</t>
    <phoneticPr fontId="1"/>
  </si>
  <si>
    <t>&lt;3.20</t>
    <phoneticPr fontId="1"/>
  </si>
  <si>
    <t>&lt;6.2</t>
  </si>
  <si>
    <t>ババガレイ
（ナメタガレイ）</t>
    <phoneticPr fontId="1"/>
  </si>
  <si>
    <t>&lt;3.14</t>
  </si>
  <si>
    <t>&lt;2.72</t>
  </si>
  <si>
    <t>&lt;5.9</t>
  </si>
  <si>
    <t>青森県沖</t>
    <rPh sb="2" eb="3">
      <t>ケン</t>
    </rPh>
    <phoneticPr fontId="1"/>
  </si>
  <si>
    <t>ヒラメ</t>
  </si>
  <si>
    <t>&lt;3.15</t>
  </si>
  <si>
    <t>&lt;6.0</t>
    <phoneticPr fontId="1"/>
  </si>
  <si>
    <t>横浜市</t>
    <rPh sb="0" eb="3">
      <t>ヨコハマシ</t>
    </rPh>
    <phoneticPr fontId="16"/>
  </si>
  <si>
    <t>神奈川県</t>
    <rPh sb="0" eb="4">
      <t>カナガワケン</t>
    </rPh>
    <phoneticPr fontId="3"/>
  </si>
  <si>
    <t>横浜市</t>
    <rPh sb="0" eb="3">
      <t>ヨコハマシ</t>
    </rPh>
    <phoneticPr fontId="1"/>
  </si>
  <si>
    <t>ジャガイモ</t>
    <phoneticPr fontId="1"/>
  </si>
  <si>
    <t>横浜市衛生研究所</t>
    <rPh sb="3" eb="5">
      <t>エイセイ</t>
    </rPh>
    <rPh sb="5" eb="7">
      <t>ケンキュウ</t>
    </rPh>
    <rPh sb="7" eb="8">
      <t>ジョ</t>
    </rPh>
    <phoneticPr fontId="1"/>
  </si>
  <si>
    <t>&lt;0.608</t>
    <phoneticPr fontId="1"/>
  </si>
  <si>
    <t>&lt;0.816</t>
    <phoneticPr fontId="1"/>
  </si>
  <si>
    <t>&lt;1.4</t>
    <phoneticPr fontId="1"/>
  </si>
  <si>
    <t>キュウリ</t>
    <phoneticPr fontId="1"/>
  </si>
  <si>
    <t>&lt;0.710</t>
    <phoneticPr fontId="1"/>
  </si>
  <si>
    <t>&lt;0.490</t>
    <phoneticPr fontId="1"/>
  </si>
  <si>
    <t>&lt;.1.2</t>
    <phoneticPr fontId="1"/>
  </si>
  <si>
    <t>横浜市</t>
  </si>
  <si>
    <t>神奈川県</t>
  </si>
  <si>
    <t>神奈川海区</t>
    <rPh sb="0" eb="3">
      <t>カナガワ</t>
    </rPh>
    <rPh sb="3" eb="4">
      <t>ウミ</t>
    </rPh>
    <rPh sb="4" eb="5">
      <t>ク</t>
    </rPh>
    <phoneticPr fontId="1"/>
  </si>
  <si>
    <t>水産物</t>
  </si>
  <si>
    <t>スズキ</t>
    <phoneticPr fontId="1"/>
  </si>
  <si>
    <t>横浜市衛生研究所</t>
  </si>
  <si>
    <t>&lt;2.40</t>
    <phoneticPr fontId="3"/>
  </si>
  <si>
    <t>&lt;2.24</t>
    <phoneticPr fontId="3"/>
  </si>
  <si>
    <t>&lt;4.6</t>
    <phoneticPr fontId="1"/>
  </si>
  <si>
    <t>コハダ</t>
    <phoneticPr fontId="1"/>
  </si>
  <si>
    <t>&lt;2.26</t>
    <phoneticPr fontId="3"/>
  </si>
  <si>
    <t>&lt;1.63</t>
    <phoneticPr fontId="3"/>
  </si>
  <si>
    <t>&lt;3.9</t>
    <phoneticPr fontId="1"/>
  </si>
  <si>
    <t>カナガシラ</t>
    <phoneticPr fontId="1"/>
  </si>
  <si>
    <t>&lt;2.45</t>
    <phoneticPr fontId="3"/>
  </si>
  <si>
    <t>&lt;2.63</t>
    <phoneticPr fontId="3"/>
  </si>
  <si>
    <t>&lt;5.1</t>
    <phoneticPr fontId="1"/>
  </si>
  <si>
    <t>神奈川県</t>
    <rPh sb="0" eb="4">
      <t>カナガワケン</t>
    </rPh>
    <phoneticPr fontId="1"/>
  </si>
  <si>
    <t>長野県小諸市</t>
    <rPh sb="0" eb="3">
      <t>ナガノケン</t>
    </rPh>
    <rPh sb="3" eb="6">
      <t>コモロシ</t>
    </rPh>
    <phoneticPr fontId="1"/>
  </si>
  <si>
    <t>漬物
（しょうゆ漬）</t>
    <rPh sb="0" eb="2">
      <t>ツケモノ</t>
    </rPh>
    <rPh sb="8" eb="9">
      <t>ヅ</t>
    </rPh>
    <phoneticPr fontId="1"/>
  </si>
  <si>
    <t>神奈川県衛生研究所</t>
  </si>
  <si>
    <t>&lt;2.6</t>
    <phoneticPr fontId="1"/>
  </si>
  <si>
    <t>&lt;2.4</t>
    <phoneticPr fontId="1"/>
  </si>
  <si>
    <t>埼玉県川越市</t>
    <rPh sb="0" eb="3">
      <t>サイタマケン</t>
    </rPh>
    <rPh sb="3" eb="6">
      <t>カワゴエシ</t>
    </rPh>
    <phoneticPr fontId="1"/>
  </si>
  <si>
    <t>漬物
（たくあん漬）</t>
    <rPh sb="0" eb="2">
      <t>ツケモノ</t>
    </rPh>
    <rPh sb="8" eb="9">
      <t>ヅ</t>
    </rPh>
    <phoneticPr fontId="1"/>
  </si>
  <si>
    <t>&lt;2.1</t>
    <phoneticPr fontId="1"/>
  </si>
  <si>
    <t>&lt;1.8</t>
    <phoneticPr fontId="1"/>
  </si>
  <si>
    <t>東京都世田谷区</t>
    <rPh sb="0" eb="2">
      <t>トウキョウ</t>
    </rPh>
    <rPh sb="2" eb="3">
      <t>ト</t>
    </rPh>
    <rPh sb="3" eb="6">
      <t>セタガヤ</t>
    </rPh>
    <rPh sb="6" eb="7">
      <t>ク</t>
    </rPh>
    <phoneticPr fontId="1"/>
  </si>
  <si>
    <t>海草加工品（ところてん）</t>
    <rPh sb="0" eb="2">
      <t>カイソウ</t>
    </rPh>
    <rPh sb="2" eb="5">
      <t>カコウヒン</t>
    </rPh>
    <phoneticPr fontId="1"/>
  </si>
  <si>
    <t>&lt;1.9</t>
    <phoneticPr fontId="1"/>
  </si>
  <si>
    <t>&lt;2.3</t>
    <phoneticPr fontId="1"/>
  </si>
  <si>
    <t>長野県千曲市</t>
    <rPh sb="0" eb="3">
      <t>ナガノケン</t>
    </rPh>
    <rPh sb="3" eb="5">
      <t>チクマ</t>
    </rPh>
    <rPh sb="5" eb="6">
      <t>シ</t>
    </rPh>
    <phoneticPr fontId="1"/>
  </si>
  <si>
    <t>その他の食品
（なめ茸）</t>
    <rPh sb="2" eb="3">
      <t>タ</t>
    </rPh>
    <rPh sb="4" eb="6">
      <t>ショクヒン</t>
    </rPh>
    <rPh sb="10" eb="11">
      <t>タケ</t>
    </rPh>
    <phoneticPr fontId="1"/>
  </si>
  <si>
    <t>&lt;6.2</t>
    <phoneticPr fontId="1"/>
  </si>
  <si>
    <t>千葉県千葉市</t>
    <rPh sb="0" eb="3">
      <t>チバケン</t>
    </rPh>
    <rPh sb="3" eb="6">
      <t>チバシ</t>
    </rPh>
    <phoneticPr fontId="1"/>
  </si>
  <si>
    <t>容器包装詰加圧加熱殺菌食品（白がゆ）</t>
    <rPh sb="0" eb="2">
      <t>ヨウキ</t>
    </rPh>
    <rPh sb="2" eb="4">
      <t>ホウソウ</t>
    </rPh>
    <rPh sb="4" eb="5">
      <t>ヅ</t>
    </rPh>
    <rPh sb="5" eb="11">
      <t>カアツカネツサッキン</t>
    </rPh>
    <rPh sb="11" eb="13">
      <t>ショクヒン</t>
    </rPh>
    <rPh sb="14" eb="15">
      <t>シロ</t>
    </rPh>
    <phoneticPr fontId="1"/>
  </si>
  <si>
    <t>&lt;2.5</t>
    <phoneticPr fontId="1"/>
  </si>
  <si>
    <t>北海道</t>
    <rPh sb="0" eb="3">
      <t>ホッカイドウ</t>
    </rPh>
    <phoneticPr fontId="23"/>
  </si>
  <si>
    <t>北海道沖</t>
    <rPh sb="0" eb="3">
      <t>ホッカイドウ</t>
    </rPh>
    <rPh sb="3" eb="4">
      <t>オキ</t>
    </rPh>
    <phoneticPr fontId="23"/>
  </si>
  <si>
    <t>ヤナギノマイ</t>
  </si>
  <si>
    <t>天然</t>
    <rPh sb="0" eb="2">
      <t>テンネン</t>
    </rPh>
    <phoneticPr fontId="23"/>
  </si>
  <si>
    <t>制限なし</t>
    <rPh sb="0" eb="2">
      <t>セイゲン</t>
    </rPh>
    <phoneticPr fontId="23"/>
  </si>
  <si>
    <t>大阪市中央卸売市場
東部市場食品衛生検査所</t>
  </si>
  <si>
    <t>&lt;16</t>
  </si>
  <si>
    <t>石川県</t>
    <rPh sb="0" eb="3">
      <t>イシカワケン</t>
    </rPh>
    <phoneticPr fontId="23"/>
  </si>
  <si>
    <t>石川県沖</t>
    <rPh sb="0" eb="3">
      <t>イシカワケン</t>
    </rPh>
    <rPh sb="3" eb="4">
      <t>オキ</t>
    </rPh>
    <phoneticPr fontId="23"/>
  </si>
  <si>
    <t>レンコダイ</t>
  </si>
  <si>
    <t>製造所：千葉県</t>
    <rPh sb="0" eb="2">
      <t>セイゾウ</t>
    </rPh>
    <rPh sb="2" eb="3">
      <t>ショ</t>
    </rPh>
    <rPh sb="4" eb="7">
      <t>チバケン</t>
    </rPh>
    <phoneticPr fontId="1"/>
  </si>
  <si>
    <t>一般財団法人　東京顕微鏡院　食と環境の化学センター　豊海研究所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rPh sb="14" eb="15">
      <t>ショク</t>
    </rPh>
    <rPh sb="16" eb="18">
      <t>カンキョウ</t>
    </rPh>
    <rPh sb="19" eb="21">
      <t>カガク</t>
    </rPh>
    <rPh sb="26" eb="27">
      <t>トヨ</t>
    </rPh>
    <rPh sb="27" eb="28">
      <t>ウミ</t>
    </rPh>
    <rPh sb="28" eb="31">
      <t>ケンキュウショ</t>
    </rPh>
    <phoneticPr fontId="3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</si>
  <si>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</si>
  <si>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&lt;1.7</t>
    <phoneticPr fontId="1"/>
  </si>
  <si>
    <t>製造所：群馬県</t>
    <rPh sb="0" eb="2">
      <t>セイゾウ</t>
    </rPh>
    <rPh sb="2" eb="3">
      <t>ショ</t>
    </rPh>
    <rPh sb="4" eb="7">
      <t>グンマケン</t>
    </rPh>
    <phoneticPr fontId="1"/>
  </si>
  <si>
    <t>&lt;0.7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</si>
</sst>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2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Yu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>
      <alignment vertical="center"/>
    </xf>
  </cellStyleXfs>
  <cellXfs count="196">
    <xf numFmtId="0" fontId="0" fillId="0" borderId="0" xfId="0"/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57" fontId="2" fillId="2" borderId="31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3" borderId="29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2" borderId="21" xfId="0" applyNumberForma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2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57" fontId="0" fillId="0" borderId="20" xfId="0" applyNumberFormat="1" applyFont="1" applyBorder="1" applyAlignment="1">
      <alignment horizontal="left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176" fontId="9" fillId="2" borderId="0" xfId="0" applyNumberFormat="1" applyFont="1" applyFill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vertical="center"/>
    </xf>
    <xf numFmtId="176" fontId="9" fillId="2" borderId="0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176" fontId="4" fillId="2" borderId="42" xfId="0" applyNumberFormat="1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7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2" fillId="0" borderId="20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57" fontId="5" fillId="0" borderId="38" xfId="0" applyNumberFormat="1" applyFont="1" applyFill="1" applyBorder="1" applyAlignment="1">
      <alignment horizontal="center" vertical="center"/>
    </xf>
    <xf numFmtId="176" fontId="5" fillId="0" borderId="20" xfId="0" applyNumberFormat="1" applyFont="1" applyFill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0" fontId="2" fillId="2" borderId="48" xfId="0" applyNumberFormat="1" applyFont="1" applyFill="1" applyBorder="1" applyAlignment="1">
      <alignment horizontal="center" vertical="center"/>
    </xf>
    <xf numFmtId="0" fontId="2" fillId="2" borderId="49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" fillId="3" borderId="29" xfId="0" applyNumberFormat="1" applyFont="1" applyFill="1" applyBorder="1" applyAlignment="1">
      <alignment horizontal="center" vertical="center"/>
    </xf>
    <xf numFmtId="0" fontId="2" fillId="3" borderId="36" xfId="0" applyNumberFormat="1" applyFont="1" applyFill="1" applyBorder="1" applyAlignment="1">
      <alignment horizontal="center" vertical="center"/>
    </xf>
    <xf numFmtId="0" fontId="10" fillId="2" borderId="34" xfId="0" applyNumberFormat="1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2" fillId="2" borderId="33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57" fontId="2" fillId="0" borderId="37" xfId="0" applyNumberFormat="1" applyFont="1" applyFill="1" applyBorder="1" applyAlignment="1">
      <alignment horizontal="center" vertical="center" wrapText="1"/>
    </xf>
    <xf numFmtId="176" fontId="2" fillId="0" borderId="33" xfId="0" applyNumberFormat="1" applyFont="1" applyFill="1" applyBorder="1" applyAlignment="1">
      <alignment horizontal="center" vertical="center" wrapText="1"/>
    </xf>
    <xf numFmtId="176" fontId="2" fillId="0" borderId="38" xfId="0" applyNumberFormat="1" applyFont="1" applyFill="1" applyBorder="1" applyAlignment="1">
      <alignment horizontal="center" vertical="center" wrapText="1"/>
    </xf>
    <xf numFmtId="0" fontId="2" fillId="0" borderId="33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57" fontId="2" fillId="0" borderId="11" xfId="0" applyNumberFormat="1" applyFont="1" applyFill="1" applyBorder="1" applyAlignment="1">
      <alignment horizontal="center" vertical="center" wrapText="1"/>
    </xf>
    <xf numFmtId="57" fontId="0" fillId="0" borderId="38" xfId="0" applyNumberFormat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57" fontId="0" fillId="2" borderId="33" xfId="0" applyNumberForma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176" fontId="2" fillId="2" borderId="50" xfId="0" applyNumberFormat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8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8" xfId="1" applyNumberFormat="1" applyFont="1" applyFill="1" applyBorder="1" applyAlignment="1">
      <alignment horizontal="center" vertical="center" wrapText="1"/>
    </xf>
    <xf numFmtId="0" fontId="2" fillId="2" borderId="21" xfId="1" applyNumberFormat="1" applyFont="1" applyFill="1" applyBorder="1" applyAlignment="1">
      <alignment horizontal="center" vertical="center" wrapText="1"/>
    </xf>
    <xf numFmtId="0" fontId="2" fillId="2" borderId="20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176" fontId="2" fillId="0" borderId="34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29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/>
    </xf>
    <xf numFmtId="57" fontId="5" fillId="0" borderId="33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5" xfId="1"/>
  </cellStyles>
  <dxfs count="4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6&#22577;)/(1)&#33258;&#27835;&#20307;/6&#26376;23&#26085;/&#24859;&#30693;&#30476;&#12304;&#29275;&#20083;&#12539;&#20083;&#20816;&#29992;&#39135;&#21697;&#12539;&#12381;&#12398;&#20182;&#12305;&#12304;R4.6.23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6&#22577;)/(1)&#33258;&#27835;&#20307;/6&#26376;22&#26085;/&#27996;&#26494;&#24066;&#12304;&#36786;&#29987;&#29289;&#12539;&#30044;&#29987;&#29289;&#12539;&#29275;&#20083;&#12305;&#12304;R4.6.7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6&#22577;)/(1)&#33258;&#27835;&#20307;/6&#26376;22&#26085;/&#20185;&#21488;&#24066;&#12304;&#27700;&#29987;&#29289;&#12305;&#12304;R4.6.14&#12305;_s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6&#22577;)/(1)&#33258;&#27835;&#20307;/6&#26376;22&#26085;/R040621&#12304;&#38263;&#37326;&#30476;&#12305;&#65288;&#37326;&#29983;&#40165;&#29539;&#65289;&#26908;&#26619;&#32080;&#26524;&#22577;&#21578;607-65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6&#22577;)/(1)&#33258;&#27835;&#20307;/6&#26376;21&#26085;/&#25991;&#20140;&#21306;&#12304;&#36786;&#29987;&#29289;&#12305;&#12304;&#30044;&#29987;&#29289;&#12305;&#12304;&#27700;&#29987;&#29289;&#12305;&#12304;&#12381;&#12398;&#20182;&#12305;&#12304;&#20196;4&#24180;6&#26376;21&#26085;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6&#22577;)/(1)&#33258;&#27835;&#20307;/6&#26376;21&#26085;/&#26627;&#26408;&#30476;6&#26376;&#21069;&#21322;&#12304;&#21029;&#28155;&#12305;%20%20&#26908;&#26619;&#32080;&#26524;&#22577;&#21578;&#27096;&#24335;&#65288;R2&#25913;&#27491;&#24460;&#65289;6.1-6.16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6&#22577;)/(1)&#33258;&#27835;&#20307;/6&#26376;21&#26085;/&#22823;&#38442;&#24066;&#12304;&#36786;&#29987;&#29289;&#65306;R4.6.20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6&#22577;)/(1)&#33258;&#27835;&#20307;/6&#26376;24&#26085;/&#25991;&#20140;&#21306;&#12304;&#29275;&#20083;&#12539;&#20083;&#20816;&#29992;&#39135;&#21697;&#12305;&#12304;&#20196;&#21644;&#24180;6&#26376;24&#26085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6&#22577;)/(1)&#33258;&#27835;&#20307;/6&#26376;24&#26085;/&#22823;&#38442;&#24066;&#12304;&#27700;&#29987;&#29289;&#65306;R4.6.23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6&#22577;)/(1)&#33258;&#27835;&#20307;/6&#26376;24&#26085;/&#27178;&#27996;&#24066;&#12304;&#36786;&#29987;&#29289;&#12289;&#27700;&#29987;&#29289;&#12305;&#12304;R4.6.22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178;&#27996;&#24066;&#12304;&#27700;&#29987;&#29289;&#12305;&#12304;R4.6.22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840;&#26908;&#26619;&#32080;&#26524;(20220401&#6537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1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0"/>
  <sheetViews>
    <sheetView tabSelected="1" workbookViewId="0">
      <selection activeCell="A2" sqref="A2"/>
    </sheetView>
  </sheetViews>
  <sheetFormatPr defaultRowHeight="18.75"/>
  <cols>
    <col min="1" max="1" width="8.625" style="100" customWidth="1"/>
    <col min="2" max="5" width="10.625" style="188" customWidth="1"/>
    <col min="6" max="6" width="26" style="189" bestFit="1" customWidth="1"/>
    <col min="7" max="7" width="23.125" style="189" bestFit="1" customWidth="1"/>
    <col min="8" max="8" width="17.625" style="189" bestFit="1" customWidth="1"/>
    <col min="9" max="9" width="38.75" style="189" bestFit="1" customWidth="1"/>
    <col min="10" max="10" width="39.625" style="189" bestFit="1" customWidth="1"/>
    <col min="11" max="11" width="21.625" style="189" customWidth="1"/>
    <col min="12" max="12" width="25.625" style="188" customWidth="1"/>
    <col min="13" max="13" width="66.125" style="189" bestFit="1" customWidth="1"/>
    <col min="14" max="14" width="10.625" style="188" customWidth="1"/>
    <col min="15" max="16" width="10.625" style="190" customWidth="1"/>
    <col min="17" max="18" width="12.625" style="191" customWidth="1"/>
    <col min="19" max="19" width="12.625" style="190" customWidth="1"/>
    <col min="20" max="22" width="10.625" style="188" customWidth="1"/>
    <col min="23" max="23" width="10.625" style="100" customWidth="1"/>
    <col min="24" max="16384" width="9" style="100"/>
  </cols>
  <sheetData>
    <row r="1" spans="1:24">
      <c r="A1" s="34" t="s">
        <v>0</v>
      </c>
      <c r="B1" s="90"/>
      <c r="C1" s="90"/>
      <c r="D1" s="91"/>
      <c r="E1" s="92"/>
      <c r="F1" s="92"/>
      <c r="G1" s="92"/>
      <c r="H1" s="92"/>
      <c r="I1" s="92"/>
      <c r="J1" s="92"/>
      <c r="K1" s="92"/>
      <c r="L1" s="93"/>
      <c r="M1" s="94"/>
      <c r="N1" s="92"/>
      <c r="O1" s="95"/>
      <c r="P1" s="96"/>
      <c r="Q1" s="97"/>
      <c r="R1" s="97"/>
      <c r="S1" s="98"/>
      <c r="T1" s="92"/>
      <c r="U1" s="92"/>
      <c r="V1" s="99"/>
      <c r="W1" s="99"/>
      <c r="X1" s="99"/>
    </row>
    <row r="2" spans="1:24" ht="19.5" thickBot="1">
      <c r="A2" s="101"/>
      <c r="B2" s="90"/>
      <c r="C2" s="90"/>
      <c r="D2" s="91"/>
      <c r="E2" s="92"/>
      <c r="F2" s="92"/>
      <c r="G2" s="92"/>
      <c r="H2" s="92"/>
      <c r="I2" s="92"/>
      <c r="J2" s="92"/>
      <c r="K2" s="92"/>
      <c r="L2" s="93"/>
      <c r="M2" s="94"/>
      <c r="N2" s="92"/>
      <c r="O2" s="95"/>
      <c r="P2" s="96"/>
      <c r="Q2" s="97"/>
      <c r="R2" s="97"/>
      <c r="S2" s="98"/>
      <c r="T2" s="92"/>
      <c r="U2" s="92"/>
      <c r="V2" s="99"/>
      <c r="W2" s="99"/>
      <c r="X2" s="99"/>
    </row>
    <row r="3" spans="1:24" ht="13.5" customHeight="1">
      <c r="A3" s="102" t="s">
        <v>1</v>
      </c>
      <c r="B3" s="102" t="s">
        <v>2</v>
      </c>
      <c r="C3" s="103" t="s">
        <v>3</v>
      </c>
      <c r="D3" s="68" t="s">
        <v>4</v>
      </c>
      <c r="E3" s="66"/>
      <c r="F3" s="67"/>
      <c r="G3" s="87" t="s">
        <v>5</v>
      </c>
      <c r="H3" s="75" t="s">
        <v>6</v>
      </c>
      <c r="I3" s="65" t="s">
        <v>7</v>
      </c>
      <c r="J3" s="66"/>
      <c r="K3" s="66"/>
      <c r="L3" s="67"/>
      <c r="M3" s="68" t="s">
        <v>8</v>
      </c>
      <c r="N3" s="67"/>
      <c r="O3" s="104" t="s">
        <v>9</v>
      </c>
      <c r="P3" s="105"/>
      <c r="Q3" s="68" t="s">
        <v>10</v>
      </c>
      <c r="R3" s="66"/>
      <c r="S3" s="66"/>
      <c r="T3" s="66"/>
      <c r="U3" s="66"/>
      <c r="V3" s="66"/>
      <c r="W3" s="67"/>
      <c r="X3" s="99"/>
    </row>
    <row r="4" spans="1:24">
      <c r="A4" s="84"/>
      <c r="B4" s="84"/>
      <c r="C4" s="56"/>
      <c r="D4" s="106" t="s">
        <v>11</v>
      </c>
      <c r="E4" s="107" t="s">
        <v>12</v>
      </c>
      <c r="F4" s="55" t="s">
        <v>13</v>
      </c>
      <c r="G4" s="88"/>
      <c r="H4" s="73"/>
      <c r="I4" s="70" t="s">
        <v>14</v>
      </c>
      <c r="J4" s="36"/>
      <c r="K4" s="38"/>
      <c r="L4" s="55" t="s">
        <v>15</v>
      </c>
      <c r="M4" s="70" t="s">
        <v>16</v>
      </c>
      <c r="N4" s="55" t="s">
        <v>17</v>
      </c>
      <c r="O4" s="58" t="s">
        <v>18</v>
      </c>
      <c r="P4" s="61" t="s">
        <v>19</v>
      </c>
      <c r="Q4" s="63" t="s">
        <v>20</v>
      </c>
      <c r="R4" s="64"/>
      <c r="S4" s="64"/>
      <c r="T4" s="52" t="s">
        <v>21</v>
      </c>
      <c r="U4" s="108" t="s">
        <v>22</v>
      </c>
      <c r="V4" s="108" t="s">
        <v>23</v>
      </c>
      <c r="W4" s="76" t="s">
        <v>24</v>
      </c>
      <c r="X4" s="99"/>
    </row>
    <row r="5" spans="1:24" ht="110.1" customHeight="1">
      <c r="A5" s="84"/>
      <c r="B5" s="84"/>
      <c r="C5" s="56"/>
      <c r="D5" s="109"/>
      <c r="E5" s="110"/>
      <c r="F5" s="85"/>
      <c r="G5" s="88"/>
      <c r="H5" s="73"/>
      <c r="I5" s="71"/>
      <c r="J5" s="79" t="s">
        <v>25</v>
      </c>
      <c r="K5" s="79" t="s">
        <v>30</v>
      </c>
      <c r="L5" s="56"/>
      <c r="M5" s="71"/>
      <c r="N5" s="56"/>
      <c r="O5" s="59"/>
      <c r="P5" s="111"/>
      <c r="Q5" s="81" t="s">
        <v>26</v>
      </c>
      <c r="R5" s="82"/>
      <c r="S5" s="83"/>
      <c r="T5" s="53"/>
      <c r="U5" s="112"/>
      <c r="V5" s="112"/>
      <c r="W5" s="77"/>
      <c r="X5" s="99"/>
    </row>
    <row r="6" spans="1:24" ht="18.75" customHeight="1" thickBot="1">
      <c r="A6" s="80"/>
      <c r="B6" s="80"/>
      <c r="C6" s="57"/>
      <c r="D6" s="113"/>
      <c r="E6" s="114"/>
      <c r="F6" s="86"/>
      <c r="G6" s="89"/>
      <c r="H6" s="74"/>
      <c r="I6" s="72"/>
      <c r="J6" s="69"/>
      <c r="K6" s="69"/>
      <c r="L6" s="57"/>
      <c r="M6" s="72"/>
      <c r="N6" s="57"/>
      <c r="O6" s="60"/>
      <c r="P6" s="62"/>
      <c r="Q6" s="1" t="s">
        <v>27</v>
      </c>
      <c r="R6" s="115" t="s">
        <v>28</v>
      </c>
      <c r="S6" s="116" t="s">
        <v>29</v>
      </c>
      <c r="T6" s="54"/>
      <c r="U6" s="117"/>
      <c r="V6" s="117"/>
      <c r="W6" s="78"/>
      <c r="X6" s="118"/>
    </row>
    <row r="7" spans="1:24" ht="19.5" thickTop="1">
      <c r="A7" s="35">
        <v>1</v>
      </c>
      <c r="B7" s="119" t="s">
        <v>31</v>
      </c>
      <c r="C7" s="120" t="s">
        <v>31</v>
      </c>
      <c r="D7" s="44" t="s">
        <v>32</v>
      </c>
      <c r="E7" s="121"/>
      <c r="F7" s="122"/>
      <c r="G7" s="123" t="s">
        <v>33</v>
      </c>
      <c r="H7" s="124" t="s">
        <v>34</v>
      </c>
      <c r="I7" s="125" t="s">
        <v>35</v>
      </c>
      <c r="J7" s="126" t="s">
        <v>36</v>
      </c>
      <c r="K7" s="121"/>
      <c r="L7" s="127" t="s">
        <v>37</v>
      </c>
      <c r="M7" s="195" t="s">
        <v>38</v>
      </c>
      <c r="N7" s="128" t="s">
        <v>39</v>
      </c>
      <c r="O7" s="129">
        <v>44658</v>
      </c>
      <c r="P7" s="130">
        <v>44664</v>
      </c>
      <c r="Q7" s="131" t="s">
        <v>40</v>
      </c>
      <c r="R7" s="132" t="s">
        <v>41</v>
      </c>
      <c r="S7" s="133" t="s">
        <v>42</v>
      </c>
      <c r="T7" s="134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&lt;0.3</v>
      </c>
      <c r="U7" s="134" t="str">
        <f t="shared" si="0"/>
        <v>&lt;0.4</v>
      </c>
      <c r="V7" s="135" t="str">
        <f t="shared" ref="V7:V1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&lt;0.7</v>
      </c>
      <c r="W7" s="136" t="str">
        <f t="shared" ref="W7:W32" si="2">IF(ISERROR(V7*1),"",IF(AND(H7="飲料水",V7&gt;=11),"○",IF(AND(H7="牛乳・乳児用食品",V7&gt;=51),"○",IF(AND(H7&lt;&gt;"",V7&gt;=110),"○",""))))</f>
        <v/>
      </c>
      <c r="X7" s="99"/>
    </row>
    <row r="8" spans="1:24">
      <c r="A8" s="33">
        <f>A7+1</f>
        <v>2</v>
      </c>
      <c r="B8" s="119" t="s">
        <v>31</v>
      </c>
      <c r="C8" s="120" t="s">
        <v>31</v>
      </c>
      <c r="D8" s="43" t="s">
        <v>43</v>
      </c>
      <c r="E8" s="33" t="s">
        <v>44</v>
      </c>
      <c r="F8" s="137"/>
      <c r="G8" s="123" t="s">
        <v>33</v>
      </c>
      <c r="H8" s="124" t="s">
        <v>45</v>
      </c>
      <c r="I8" s="126" t="s">
        <v>46</v>
      </c>
      <c r="J8" s="126"/>
      <c r="K8" s="138"/>
      <c r="L8" s="127" t="s">
        <v>37</v>
      </c>
      <c r="M8" s="195" t="s">
        <v>38</v>
      </c>
      <c r="N8" s="128" t="s">
        <v>39</v>
      </c>
      <c r="O8" s="129">
        <v>44662</v>
      </c>
      <c r="P8" s="130">
        <v>44665</v>
      </c>
      <c r="Q8" s="139" t="s">
        <v>47</v>
      </c>
      <c r="R8" s="140" t="s">
        <v>41</v>
      </c>
      <c r="S8" s="133" t="s">
        <v>48</v>
      </c>
      <c r="T8" s="134" t="str">
        <f t="shared" si="0"/>
        <v>&lt;0.5</v>
      </c>
      <c r="U8" s="134" t="str">
        <f t="shared" si="0"/>
        <v>&lt;0.4</v>
      </c>
      <c r="V8" s="135" t="str">
        <f t="shared" si="1"/>
        <v>&lt;0.9</v>
      </c>
      <c r="W8" s="136" t="str">
        <f t="shared" si="2"/>
        <v/>
      </c>
      <c r="X8" s="99"/>
    </row>
    <row r="9" spans="1:24">
      <c r="A9" s="35">
        <v>3</v>
      </c>
      <c r="B9" s="119" t="s">
        <v>31</v>
      </c>
      <c r="C9" s="120" t="s">
        <v>31</v>
      </c>
      <c r="D9" s="43" t="s">
        <v>49</v>
      </c>
      <c r="E9" s="138"/>
      <c r="F9" s="137"/>
      <c r="G9" s="123" t="s">
        <v>33</v>
      </c>
      <c r="H9" s="124" t="s">
        <v>34</v>
      </c>
      <c r="I9" s="125" t="s">
        <v>35</v>
      </c>
      <c r="J9" s="126" t="s">
        <v>36</v>
      </c>
      <c r="K9" s="138"/>
      <c r="L9" s="127" t="s">
        <v>37</v>
      </c>
      <c r="M9" s="195" t="s">
        <v>38</v>
      </c>
      <c r="N9" s="128" t="s">
        <v>39</v>
      </c>
      <c r="O9" s="129">
        <v>44677</v>
      </c>
      <c r="P9" s="130">
        <v>44679</v>
      </c>
      <c r="Q9" s="139" t="s">
        <v>47</v>
      </c>
      <c r="R9" s="140" t="s">
        <v>47</v>
      </c>
      <c r="S9" s="133" t="s">
        <v>50</v>
      </c>
      <c r="T9" s="134" t="str">
        <f t="shared" si="0"/>
        <v>&lt;0.5</v>
      </c>
      <c r="U9" s="134" t="str">
        <f t="shared" si="0"/>
        <v>&lt;0.5</v>
      </c>
      <c r="V9" s="135" t="str">
        <f t="shared" si="1"/>
        <v>&lt;1</v>
      </c>
      <c r="W9" s="136" t="str">
        <f t="shared" si="2"/>
        <v/>
      </c>
      <c r="X9" s="99"/>
    </row>
    <row r="10" spans="1:24">
      <c r="A10" s="33">
        <v>4</v>
      </c>
      <c r="B10" s="119" t="s">
        <v>31</v>
      </c>
      <c r="C10" s="120" t="s">
        <v>31</v>
      </c>
      <c r="D10" s="43" t="s">
        <v>51</v>
      </c>
      <c r="E10" s="33" t="s">
        <v>52</v>
      </c>
      <c r="F10" s="137"/>
      <c r="G10" s="123" t="s">
        <v>33</v>
      </c>
      <c r="H10" s="124" t="s">
        <v>45</v>
      </c>
      <c r="I10" s="126" t="s">
        <v>46</v>
      </c>
      <c r="J10" s="126"/>
      <c r="K10" s="138"/>
      <c r="L10" s="141" t="s">
        <v>53</v>
      </c>
      <c r="M10" s="195" t="s">
        <v>38</v>
      </c>
      <c r="N10" s="128" t="s">
        <v>39</v>
      </c>
      <c r="O10" s="129">
        <v>44707</v>
      </c>
      <c r="P10" s="130">
        <v>44715</v>
      </c>
      <c r="Q10" s="139" t="s">
        <v>41</v>
      </c>
      <c r="R10" s="140" t="s">
        <v>41</v>
      </c>
      <c r="S10" s="142" t="s">
        <v>54</v>
      </c>
      <c r="T10" s="134" t="str">
        <f t="shared" si="0"/>
        <v>&lt;0.4</v>
      </c>
      <c r="U10" s="134" t="str">
        <f t="shared" si="0"/>
        <v>&lt;0.4</v>
      </c>
      <c r="V10" s="135" t="str">
        <f t="shared" si="1"/>
        <v>&lt;0.8</v>
      </c>
      <c r="W10" s="136" t="str">
        <f t="shared" si="2"/>
        <v/>
      </c>
      <c r="X10" s="99"/>
    </row>
    <row r="11" spans="1:24">
      <c r="A11" s="33">
        <v>5</v>
      </c>
      <c r="B11" s="119" t="s">
        <v>31</v>
      </c>
      <c r="C11" s="120" t="s">
        <v>31</v>
      </c>
      <c r="D11" s="43" t="s">
        <v>55</v>
      </c>
      <c r="E11" s="35" t="s">
        <v>56</v>
      </c>
      <c r="F11" s="122"/>
      <c r="G11" s="123" t="s">
        <v>33</v>
      </c>
      <c r="H11" s="124" t="s">
        <v>45</v>
      </c>
      <c r="I11" s="126" t="s">
        <v>57</v>
      </c>
      <c r="J11" s="126"/>
      <c r="K11" s="138"/>
      <c r="L11" s="141" t="s">
        <v>53</v>
      </c>
      <c r="M11" s="195" t="s">
        <v>38</v>
      </c>
      <c r="N11" s="128" t="s">
        <v>39</v>
      </c>
      <c r="O11" s="129">
        <v>44707</v>
      </c>
      <c r="P11" s="130">
        <v>44715</v>
      </c>
      <c r="Q11" s="139" t="s">
        <v>58</v>
      </c>
      <c r="R11" s="140" t="s">
        <v>59</v>
      </c>
      <c r="S11" s="142" t="s">
        <v>60</v>
      </c>
      <c r="T11" s="134" t="str">
        <f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&lt;0.8</v>
      </c>
      <c r="U11" s="134" t="str">
        <f>IF(R11="","",IF(NOT(ISERROR(R11*1)),ROUNDDOWN(R11*1,2-INT(LOG(ABS(R11*1)))),IFERROR("&lt;"&amp;ROUNDDOWN(IF(SUBSTITUTE(R11,"&lt;","")*1&lt;=50,SUBSTITUTE(R11,"&lt;","")*1,""),2-INT(LOG(ABS(SUBSTITUTE(R11,"&lt;","")*1)))),IF(R11="-",R11,"入力形式が間違っています"))))</f>
        <v>&lt;0.9</v>
      </c>
      <c r="V11" s="135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&lt;1.7</v>
      </c>
      <c r="W11" s="136" t="str">
        <f t="shared" si="2"/>
        <v/>
      </c>
      <c r="X11" s="99"/>
    </row>
    <row r="12" spans="1:24" ht="37.5">
      <c r="A12" s="33">
        <v>6</v>
      </c>
      <c r="B12" s="2" t="s">
        <v>61</v>
      </c>
      <c r="C12" s="4" t="s">
        <v>61</v>
      </c>
      <c r="D12" s="3" t="s">
        <v>62</v>
      </c>
      <c r="E12" s="2" t="s">
        <v>63</v>
      </c>
      <c r="F12" s="143" t="s">
        <v>64</v>
      </c>
      <c r="G12" s="144" t="s">
        <v>65</v>
      </c>
      <c r="H12" s="5" t="s">
        <v>66</v>
      </c>
      <c r="I12" s="29" t="s">
        <v>67</v>
      </c>
      <c r="J12" s="2" t="s">
        <v>68</v>
      </c>
      <c r="K12" s="2" t="s">
        <v>63</v>
      </c>
      <c r="L12" s="145" t="s">
        <v>69</v>
      </c>
      <c r="M12" s="192" t="s">
        <v>70</v>
      </c>
      <c r="N12" s="6" t="s">
        <v>71</v>
      </c>
      <c r="O12" s="7">
        <v>44732</v>
      </c>
      <c r="P12" s="8">
        <v>44732</v>
      </c>
      <c r="Q12" s="9" t="s">
        <v>72</v>
      </c>
      <c r="R12" s="10" t="s">
        <v>72</v>
      </c>
      <c r="S12" s="11" t="s">
        <v>73</v>
      </c>
      <c r="T12" s="12" t="str">
        <f t="shared" ref="T12:U27" si="3"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-</v>
      </c>
      <c r="U12" s="12" t="str">
        <f t="shared" si="3"/>
        <v>-</v>
      </c>
      <c r="V12" s="13" t="str">
        <f t="shared" ref="V12:V75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&lt;17</v>
      </c>
      <c r="W12" s="14" t="str">
        <f t="shared" si="2"/>
        <v/>
      </c>
      <c r="X12" s="99"/>
    </row>
    <row r="13" spans="1:24">
      <c r="A13" s="33">
        <v>7</v>
      </c>
      <c r="B13" s="2" t="s">
        <v>74</v>
      </c>
      <c r="C13" s="4" t="s">
        <v>74</v>
      </c>
      <c r="D13" s="3" t="s">
        <v>75</v>
      </c>
      <c r="E13" s="2" t="s">
        <v>76</v>
      </c>
      <c r="F13" s="4"/>
      <c r="G13" s="144" t="s">
        <v>77</v>
      </c>
      <c r="H13" s="5" t="s">
        <v>34</v>
      </c>
      <c r="I13" s="35" t="s">
        <v>78</v>
      </c>
      <c r="J13" s="2" t="s">
        <v>36</v>
      </c>
      <c r="K13" s="2" t="s">
        <v>79</v>
      </c>
      <c r="L13" s="145" t="s">
        <v>37</v>
      </c>
      <c r="M13" s="39" t="s">
        <v>80</v>
      </c>
      <c r="N13" s="6" t="s">
        <v>81</v>
      </c>
      <c r="O13" s="7">
        <v>44712</v>
      </c>
      <c r="P13" s="8">
        <v>44714</v>
      </c>
      <c r="Q13" s="9" t="s">
        <v>82</v>
      </c>
      <c r="R13" s="10" t="s">
        <v>83</v>
      </c>
      <c r="S13" s="11"/>
      <c r="T13" s="12" t="str">
        <f t="shared" si="3"/>
        <v>&lt;3.8</v>
      </c>
      <c r="U13" s="12" t="str">
        <f t="shared" si="3"/>
        <v>&lt;3.9</v>
      </c>
      <c r="V13" s="13" t="str">
        <f t="shared" si="4"/>
        <v>&lt;7.7</v>
      </c>
      <c r="W13" s="14" t="str">
        <f t="shared" si="2"/>
        <v/>
      </c>
      <c r="X13" s="99"/>
    </row>
    <row r="14" spans="1:24">
      <c r="A14" s="33">
        <v>8</v>
      </c>
      <c r="B14" s="15" t="s">
        <v>84</v>
      </c>
      <c r="C14" s="16" t="s">
        <v>84</v>
      </c>
      <c r="D14" s="5" t="s">
        <v>85</v>
      </c>
      <c r="E14" s="15" t="s">
        <v>86</v>
      </c>
      <c r="F14" s="16"/>
      <c r="G14" s="144" t="s">
        <v>87</v>
      </c>
      <c r="H14" s="5" t="s">
        <v>66</v>
      </c>
      <c r="I14" s="33" t="s">
        <v>88</v>
      </c>
      <c r="J14" s="15" t="s">
        <v>89</v>
      </c>
      <c r="K14" s="15" t="s">
        <v>90</v>
      </c>
      <c r="L14" s="146" t="s">
        <v>91</v>
      </c>
      <c r="M14" s="40" t="s">
        <v>92</v>
      </c>
      <c r="N14" s="17" t="s">
        <v>93</v>
      </c>
      <c r="O14" s="18">
        <v>44711</v>
      </c>
      <c r="P14" s="19">
        <v>44714</v>
      </c>
      <c r="Q14" s="20" t="s">
        <v>94</v>
      </c>
      <c r="R14" s="21" t="s">
        <v>95</v>
      </c>
      <c r="S14" s="11" t="s">
        <v>96</v>
      </c>
      <c r="T14" s="12" t="str">
        <f t="shared" si="3"/>
        <v>&lt;4.15</v>
      </c>
      <c r="U14" s="12" t="str">
        <f t="shared" si="3"/>
        <v>&lt;3.78</v>
      </c>
      <c r="V14" s="13" t="str">
        <f t="shared" si="4"/>
        <v>&lt;7.9</v>
      </c>
      <c r="W14" s="14" t="str">
        <f t="shared" si="2"/>
        <v/>
      </c>
      <c r="X14" s="99"/>
    </row>
    <row r="15" spans="1:24">
      <c r="A15" s="33">
        <v>9</v>
      </c>
      <c r="B15" s="15" t="s">
        <v>84</v>
      </c>
      <c r="C15" s="16" t="s">
        <v>84</v>
      </c>
      <c r="D15" s="5" t="s">
        <v>85</v>
      </c>
      <c r="E15" s="15" t="s">
        <v>86</v>
      </c>
      <c r="F15" s="16"/>
      <c r="G15" s="144" t="s">
        <v>87</v>
      </c>
      <c r="H15" s="5" t="s">
        <v>66</v>
      </c>
      <c r="I15" s="33" t="s">
        <v>88</v>
      </c>
      <c r="J15" s="15" t="s">
        <v>89</v>
      </c>
      <c r="K15" s="15" t="s">
        <v>90</v>
      </c>
      <c r="L15" s="146" t="s">
        <v>91</v>
      </c>
      <c r="M15" s="40" t="s">
        <v>92</v>
      </c>
      <c r="N15" s="17" t="s">
        <v>93</v>
      </c>
      <c r="O15" s="18">
        <v>44711</v>
      </c>
      <c r="P15" s="19">
        <v>44714</v>
      </c>
      <c r="Q15" s="20" t="s">
        <v>97</v>
      </c>
      <c r="R15" s="21" t="s">
        <v>98</v>
      </c>
      <c r="S15" s="11" t="s">
        <v>99</v>
      </c>
      <c r="T15" s="12" t="str">
        <f t="shared" si="3"/>
        <v>&lt;4.04</v>
      </c>
      <c r="U15" s="12" t="str">
        <f t="shared" si="3"/>
        <v>&lt;3.09</v>
      </c>
      <c r="V15" s="13" t="str">
        <f t="shared" si="4"/>
        <v>&lt;7.1</v>
      </c>
      <c r="W15" s="14" t="str">
        <f t="shared" si="2"/>
        <v/>
      </c>
      <c r="X15" s="99"/>
    </row>
    <row r="16" spans="1:24">
      <c r="A16" s="33">
        <v>10</v>
      </c>
      <c r="B16" s="15" t="s">
        <v>84</v>
      </c>
      <c r="C16" s="16" t="s">
        <v>84</v>
      </c>
      <c r="D16" s="5" t="s">
        <v>85</v>
      </c>
      <c r="E16" s="15" t="s">
        <v>86</v>
      </c>
      <c r="F16" s="16"/>
      <c r="G16" s="144" t="s">
        <v>87</v>
      </c>
      <c r="H16" s="3" t="s">
        <v>66</v>
      </c>
      <c r="I16" s="33" t="s">
        <v>88</v>
      </c>
      <c r="J16" s="15" t="s">
        <v>89</v>
      </c>
      <c r="K16" s="15" t="s">
        <v>90</v>
      </c>
      <c r="L16" s="146" t="s">
        <v>91</v>
      </c>
      <c r="M16" s="40" t="s">
        <v>92</v>
      </c>
      <c r="N16" s="17" t="s">
        <v>93</v>
      </c>
      <c r="O16" s="18">
        <v>44711</v>
      </c>
      <c r="P16" s="19">
        <v>44714</v>
      </c>
      <c r="Q16" s="20" t="s">
        <v>100</v>
      </c>
      <c r="R16" s="21" t="s">
        <v>95</v>
      </c>
      <c r="S16" s="22" t="s">
        <v>101</v>
      </c>
      <c r="T16" s="12" t="str">
        <f t="shared" si="3"/>
        <v>&lt;2.69</v>
      </c>
      <c r="U16" s="12" t="str">
        <f t="shared" si="3"/>
        <v>&lt;3.78</v>
      </c>
      <c r="V16" s="13" t="str">
        <f t="shared" si="4"/>
        <v>&lt;6.5</v>
      </c>
      <c r="W16" s="14" t="str">
        <f t="shared" si="2"/>
        <v/>
      </c>
      <c r="X16" s="99"/>
    </row>
    <row r="17" spans="1:24">
      <c r="A17" s="33">
        <v>11</v>
      </c>
      <c r="B17" s="15" t="s">
        <v>84</v>
      </c>
      <c r="C17" s="16" t="s">
        <v>84</v>
      </c>
      <c r="D17" s="5" t="s">
        <v>85</v>
      </c>
      <c r="E17" s="15" t="s">
        <v>102</v>
      </c>
      <c r="F17" s="16"/>
      <c r="G17" s="144" t="s">
        <v>87</v>
      </c>
      <c r="H17" s="5" t="s">
        <v>66</v>
      </c>
      <c r="I17" s="33" t="s">
        <v>88</v>
      </c>
      <c r="J17" s="15" t="s">
        <v>89</v>
      </c>
      <c r="K17" s="15" t="s">
        <v>90</v>
      </c>
      <c r="L17" s="146" t="s">
        <v>69</v>
      </c>
      <c r="M17" s="40" t="s">
        <v>92</v>
      </c>
      <c r="N17" s="17" t="s">
        <v>93</v>
      </c>
      <c r="O17" s="18">
        <v>44711</v>
      </c>
      <c r="P17" s="19">
        <v>44714</v>
      </c>
      <c r="Q17" s="20" t="s">
        <v>103</v>
      </c>
      <c r="R17" s="21" t="s">
        <v>104</v>
      </c>
      <c r="S17" s="22" t="s">
        <v>105</v>
      </c>
      <c r="T17" s="12" t="str">
        <f t="shared" si="3"/>
        <v>&lt;3.93</v>
      </c>
      <c r="U17" s="12" t="str">
        <f t="shared" si="3"/>
        <v>&lt;3.54</v>
      </c>
      <c r="V17" s="13" t="str">
        <f t="shared" si="4"/>
        <v>&lt;7.5</v>
      </c>
      <c r="W17" s="14" t="str">
        <f t="shared" si="2"/>
        <v/>
      </c>
      <c r="X17" s="99"/>
    </row>
    <row r="18" spans="1:24">
      <c r="A18" s="33">
        <v>12</v>
      </c>
      <c r="B18" s="15" t="s">
        <v>84</v>
      </c>
      <c r="C18" s="16" t="s">
        <v>84</v>
      </c>
      <c r="D18" s="5" t="s">
        <v>85</v>
      </c>
      <c r="E18" s="15" t="s">
        <v>102</v>
      </c>
      <c r="F18" s="16"/>
      <c r="G18" s="144" t="s">
        <v>87</v>
      </c>
      <c r="H18" s="5" t="s">
        <v>66</v>
      </c>
      <c r="I18" s="33" t="s">
        <v>88</v>
      </c>
      <c r="J18" s="15" t="s">
        <v>89</v>
      </c>
      <c r="K18" s="15" t="s">
        <v>90</v>
      </c>
      <c r="L18" s="146" t="s">
        <v>69</v>
      </c>
      <c r="M18" s="40" t="s">
        <v>92</v>
      </c>
      <c r="N18" s="17" t="s">
        <v>93</v>
      </c>
      <c r="O18" s="18">
        <v>44711</v>
      </c>
      <c r="P18" s="19">
        <v>44714</v>
      </c>
      <c r="Q18" s="20" t="s">
        <v>106</v>
      </c>
      <c r="R18" s="21" t="s">
        <v>107</v>
      </c>
      <c r="S18" s="23" t="s">
        <v>108</v>
      </c>
      <c r="T18" s="12" t="str">
        <f t="shared" si="3"/>
        <v>&lt;2.76</v>
      </c>
      <c r="U18" s="12" t="str">
        <f t="shared" si="3"/>
        <v>&lt;3.25</v>
      </c>
      <c r="V18" s="13" t="str">
        <f t="shared" si="4"/>
        <v>&lt;6</v>
      </c>
      <c r="W18" s="14" t="str">
        <f t="shared" si="2"/>
        <v/>
      </c>
      <c r="X18" s="99"/>
    </row>
    <row r="19" spans="1:24">
      <c r="A19" s="33">
        <v>13</v>
      </c>
      <c r="B19" s="15" t="s">
        <v>84</v>
      </c>
      <c r="C19" s="16" t="s">
        <v>84</v>
      </c>
      <c r="D19" s="5" t="s">
        <v>85</v>
      </c>
      <c r="E19" s="15" t="s">
        <v>102</v>
      </c>
      <c r="F19" s="16"/>
      <c r="G19" s="147" t="s">
        <v>87</v>
      </c>
      <c r="H19" s="3" t="s">
        <v>66</v>
      </c>
      <c r="I19" s="33" t="s">
        <v>88</v>
      </c>
      <c r="J19" s="15" t="s">
        <v>89</v>
      </c>
      <c r="K19" s="15" t="s">
        <v>90</v>
      </c>
      <c r="L19" s="146" t="s">
        <v>69</v>
      </c>
      <c r="M19" s="40" t="s">
        <v>92</v>
      </c>
      <c r="N19" s="17" t="s">
        <v>93</v>
      </c>
      <c r="O19" s="18">
        <v>44711</v>
      </c>
      <c r="P19" s="19">
        <v>44714</v>
      </c>
      <c r="Q19" s="20" t="s">
        <v>109</v>
      </c>
      <c r="R19" s="21" t="s">
        <v>110</v>
      </c>
      <c r="S19" s="23" t="s">
        <v>111</v>
      </c>
      <c r="T19" s="12" t="str">
        <f t="shared" si="3"/>
        <v>&lt;3.18</v>
      </c>
      <c r="U19" s="12" t="str">
        <f t="shared" si="3"/>
        <v>&lt;4</v>
      </c>
      <c r="V19" s="13" t="str">
        <f t="shared" si="4"/>
        <v>&lt;7.2</v>
      </c>
      <c r="W19" s="14" t="str">
        <f t="shared" si="2"/>
        <v/>
      </c>
      <c r="X19" s="99"/>
    </row>
    <row r="20" spans="1:24">
      <c r="A20" s="33">
        <v>14</v>
      </c>
      <c r="B20" s="15" t="s">
        <v>84</v>
      </c>
      <c r="C20" s="16" t="s">
        <v>84</v>
      </c>
      <c r="D20" s="5" t="s">
        <v>85</v>
      </c>
      <c r="E20" s="15" t="s">
        <v>112</v>
      </c>
      <c r="F20" s="16"/>
      <c r="G20" s="148" t="s">
        <v>87</v>
      </c>
      <c r="H20" s="5" t="s">
        <v>66</v>
      </c>
      <c r="I20" s="33" t="s">
        <v>113</v>
      </c>
      <c r="J20" s="15" t="s">
        <v>114</v>
      </c>
      <c r="K20" s="15" t="s">
        <v>115</v>
      </c>
      <c r="L20" s="146" t="s">
        <v>69</v>
      </c>
      <c r="M20" s="40" t="s">
        <v>92</v>
      </c>
      <c r="N20" s="17" t="s">
        <v>81</v>
      </c>
      <c r="O20" s="18">
        <v>44708</v>
      </c>
      <c r="P20" s="19">
        <v>44714</v>
      </c>
      <c r="Q20" s="20" t="s">
        <v>116</v>
      </c>
      <c r="R20" s="21" t="s">
        <v>117</v>
      </c>
      <c r="S20" s="23" t="s">
        <v>118</v>
      </c>
      <c r="T20" s="12" t="str">
        <f t="shared" si="3"/>
        <v>&lt;2.9</v>
      </c>
      <c r="U20" s="12" t="str">
        <f t="shared" si="3"/>
        <v>&lt;3.89</v>
      </c>
      <c r="V20" s="13" t="str">
        <f t="shared" si="4"/>
        <v>&lt;6.8</v>
      </c>
      <c r="W20" s="14" t="str">
        <f t="shared" si="2"/>
        <v/>
      </c>
      <c r="X20" s="99"/>
    </row>
    <row r="21" spans="1:24">
      <c r="A21" s="33">
        <v>15</v>
      </c>
      <c r="B21" s="15" t="s">
        <v>84</v>
      </c>
      <c r="C21" s="16" t="s">
        <v>84</v>
      </c>
      <c r="D21" s="5" t="s">
        <v>85</v>
      </c>
      <c r="E21" s="15" t="s">
        <v>119</v>
      </c>
      <c r="F21" s="16"/>
      <c r="G21" s="144" t="s">
        <v>87</v>
      </c>
      <c r="H21" s="5" t="s">
        <v>66</v>
      </c>
      <c r="I21" s="33" t="s">
        <v>113</v>
      </c>
      <c r="J21" s="15" t="s">
        <v>114</v>
      </c>
      <c r="K21" s="15" t="s">
        <v>115</v>
      </c>
      <c r="L21" s="146" t="s">
        <v>69</v>
      </c>
      <c r="M21" s="40" t="s">
        <v>92</v>
      </c>
      <c r="N21" s="17" t="s">
        <v>93</v>
      </c>
      <c r="O21" s="18">
        <v>44711</v>
      </c>
      <c r="P21" s="19">
        <v>44714</v>
      </c>
      <c r="Q21" s="20" t="s">
        <v>120</v>
      </c>
      <c r="R21" s="21" t="s">
        <v>121</v>
      </c>
      <c r="S21" s="23" t="s">
        <v>122</v>
      </c>
      <c r="T21" s="12" t="str">
        <f t="shared" si="3"/>
        <v>&lt;2.92</v>
      </c>
      <c r="U21" s="12" t="str">
        <f t="shared" si="3"/>
        <v>&lt;4.2</v>
      </c>
      <c r="V21" s="13" t="str">
        <f t="shared" si="4"/>
        <v>&lt;7.1</v>
      </c>
      <c r="W21" s="14" t="str">
        <f t="shared" si="2"/>
        <v/>
      </c>
      <c r="X21" s="99"/>
    </row>
    <row r="22" spans="1:24">
      <c r="A22" s="33">
        <v>16</v>
      </c>
      <c r="B22" s="15" t="s">
        <v>84</v>
      </c>
      <c r="C22" s="16" t="s">
        <v>84</v>
      </c>
      <c r="D22" s="5" t="s">
        <v>85</v>
      </c>
      <c r="E22" s="15" t="s">
        <v>123</v>
      </c>
      <c r="F22" s="16"/>
      <c r="G22" s="148" t="s">
        <v>87</v>
      </c>
      <c r="H22" s="3" t="s">
        <v>66</v>
      </c>
      <c r="I22" s="33" t="s">
        <v>113</v>
      </c>
      <c r="J22" s="15" t="s">
        <v>114</v>
      </c>
      <c r="K22" s="15" t="s">
        <v>115</v>
      </c>
      <c r="L22" s="146" t="s">
        <v>69</v>
      </c>
      <c r="M22" s="40" t="s">
        <v>92</v>
      </c>
      <c r="N22" s="17" t="s">
        <v>93</v>
      </c>
      <c r="O22" s="18">
        <v>44711</v>
      </c>
      <c r="P22" s="19">
        <v>44714</v>
      </c>
      <c r="Q22" s="20" t="s">
        <v>124</v>
      </c>
      <c r="R22" s="21" t="s">
        <v>125</v>
      </c>
      <c r="S22" s="23" t="s">
        <v>126</v>
      </c>
      <c r="T22" s="12" t="str">
        <f t="shared" si="3"/>
        <v>&lt;2.7</v>
      </c>
      <c r="U22" s="12" t="str">
        <f t="shared" si="3"/>
        <v>&lt;3.67</v>
      </c>
      <c r="V22" s="13" t="str">
        <f t="shared" si="4"/>
        <v>&lt;6.4</v>
      </c>
      <c r="W22" s="14" t="str">
        <f t="shared" si="2"/>
        <v/>
      </c>
      <c r="X22" s="99"/>
    </row>
    <row r="23" spans="1:24">
      <c r="A23" s="33">
        <v>17</v>
      </c>
      <c r="B23" s="15" t="s">
        <v>84</v>
      </c>
      <c r="C23" s="16" t="s">
        <v>84</v>
      </c>
      <c r="D23" s="5" t="s">
        <v>85</v>
      </c>
      <c r="E23" s="15" t="s">
        <v>127</v>
      </c>
      <c r="F23" s="16"/>
      <c r="G23" s="148" t="s">
        <v>87</v>
      </c>
      <c r="H23" s="5" t="s">
        <v>66</v>
      </c>
      <c r="I23" s="33" t="s">
        <v>113</v>
      </c>
      <c r="J23" s="15" t="s">
        <v>114</v>
      </c>
      <c r="K23" s="15" t="s">
        <v>115</v>
      </c>
      <c r="L23" s="146" t="s">
        <v>69</v>
      </c>
      <c r="M23" s="40" t="s">
        <v>92</v>
      </c>
      <c r="N23" s="17" t="s">
        <v>93</v>
      </c>
      <c r="O23" s="18">
        <v>44711</v>
      </c>
      <c r="P23" s="19">
        <v>44714</v>
      </c>
      <c r="Q23" s="20" t="s">
        <v>128</v>
      </c>
      <c r="R23" s="21" t="s">
        <v>129</v>
      </c>
      <c r="S23" s="23" t="s">
        <v>130</v>
      </c>
      <c r="T23" s="12" t="str">
        <f t="shared" si="3"/>
        <v>&lt;3.63</v>
      </c>
      <c r="U23" s="12" t="str">
        <f t="shared" si="3"/>
        <v>&lt;3.33</v>
      </c>
      <c r="V23" s="13" t="str">
        <f t="shared" si="4"/>
        <v>&lt;7</v>
      </c>
      <c r="W23" s="14" t="str">
        <f t="shared" si="2"/>
        <v/>
      </c>
      <c r="X23" s="99"/>
    </row>
    <row r="24" spans="1:24">
      <c r="A24" s="33">
        <v>18</v>
      </c>
      <c r="B24" s="15" t="s">
        <v>84</v>
      </c>
      <c r="C24" s="16" t="s">
        <v>84</v>
      </c>
      <c r="D24" s="5" t="s">
        <v>85</v>
      </c>
      <c r="E24" s="15" t="s">
        <v>131</v>
      </c>
      <c r="F24" s="16"/>
      <c r="G24" s="144" t="s">
        <v>87</v>
      </c>
      <c r="H24" s="3" t="s">
        <v>66</v>
      </c>
      <c r="I24" s="33" t="s">
        <v>113</v>
      </c>
      <c r="J24" s="15" t="s">
        <v>114</v>
      </c>
      <c r="K24" s="15" t="s">
        <v>115</v>
      </c>
      <c r="L24" s="146" t="s">
        <v>69</v>
      </c>
      <c r="M24" s="40" t="s">
        <v>92</v>
      </c>
      <c r="N24" s="17" t="s">
        <v>81</v>
      </c>
      <c r="O24" s="18">
        <v>44713</v>
      </c>
      <c r="P24" s="19">
        <v>44714</v>
      </c>
      <c r="Q24" s="20" t="s">
        <v>132</v>
      </c>
      <c r="R24" s="21" t="s">
        <v>133</v>
      </c>
      <c r="S24" s="23" t="s">
        <v>134</v>
      </c>
      <c r="T24" s="12" t="str">
        <f t="shared" si="3"/>
        <v>&lt;4.24</v>
      </c>
      <c r="U24" s="12" t="str">
        <f t="shared" si="3"/>
        <v>&lt;4.99</v>
      </c>
      <c r="V24" s="13" t="str">
        <f t="shared" si="4"/>
        <v>&lt;9.2</v>
      </c>
      <c r="W24" s="14" t="str">
        <f t="shared" si="2"/>
        <v/>
      </c>
      <c r="X24" s="99"/>
    </row>
    <row r="25" spans="1:24">
      <c r="A25" s="33">
        <v>19</v>
      </c>
      <c r="B25" s="15" t="s">
        <v>84</v>
      </c>
      <c r="C25" s="16" t="s">
        <v>84</v>
      </c>
      <c r="D25" s="46" t="s">
        <v>85</v>
      </c>
      <c r="E25" s="45" t="s">
        <v>135</v>
      </c>
      <c r="F25" s="24"/>
      <c r="G25" s="149" t="s">
        <v>87</v>
      </c>
      <c r="H25" s="3" t="s">
        <v>66</v>
      </c>
      <c r="I25" s="47" t="s">
        <v>136</v>
      </c>
      <c r="J25" s="45" t="s">
        <v>114</v>
      </c>
      <c r="K25" s="45" t="s">
        <v>115</v>
      </c>
      <c r="L25" s="48" t="s">
        <v>69</v>
      </c>
      <c r="M25" s="41" t="s">
        <v>92</v>
      </c>
      <c r="N25" s="25" t="s">
        <v>81</v>
      </c>
      <c r="O25" s="49">
        <v>44707</v>
      </c>
      <c r="P25" s="50">
        <v>44714</v>
      </c>
      <c r="Q25" s="20" t="s">
        <v>137</v>
      </c>
      <c r="R25" s="26" t="s">
        <v>138</v>
      </c>
      <c r="S25" s="27" t="s">
        <v>139</v>
      </c>
      <c r="T25" s="12" t="str">
        <f t="shared" si="3"/>
        <v>&lt;6.53</v>
      </c>
      <c r="U25" s="12" t="str">
        <f t="shared" si="3"/>
        <v>&lt;6.51</v>
      </c>
      <c r="V25" s="13" t="str">
        <f t="shared" si="4"/>
        <v>&lt;13</v>
      </c>
      <c r="W25" s="14" t="str">
        <f t="shared" si="2"/>
        <v/>
      </c>
    </row>
    <row r="26" spans="1:24">
      <c r="A26" s="33">
        <v>20</v>
      </c>
      <c r="B26" s="15" t="s">
        <v>84</v>
      </c>
      <c r="C26" s="16" t="s">
        <v>84</v>
      </c>
      <c r="D26" s="46" t="s">
        <v>85</v>
      </c>
      <c r="E26" s="45" t="s">
        <v>140</v>
      </c>
      <c r="F26" s="24"/>
      <c r="G26" s="149" t="s">
        <v>87</v>
      </c>
      <c r="H26" s="5" t="s">
        <v>66</v>
      </c>
      <c r="I26" s="47" t="s">
        <v>113</v>
      </c>
      <c r="J26" s="45" t="s">
        <v>114</v>
      </c>
      <c r="K26" s="45" t="s">
        <v>115</v>
      </c>
      <c r="L26" s="48" t="s">
        <v>69</v>
      </c>
      <c r="M26" s="41" t="s">
        <v>92</v>
      </c>
      <c r="N26" s="25" t="s">
        <v>93</v>
      </c>
      <c r="O26" s="49">
        <v>44715</v>
      </c>
      <c r="P26" s="50">
        <v>44721</v>
      </c>
      <c r="Q26" s="20" t="s">
        <v>141</v>
      </c>
      <c r="R26" s="21" t="s">
        <v>142</v>
      </c>
      <c r="S26" s="27" t="s">
        <v>143</v>
      </c>
      <c r="T26" s="12" t="str">
        <f t="shared" si="3"/>
        <v>&lt;3.44</v>
      </c>
      <c r="U26" s="12" t="str">
        <f t="shared" si="3"/>
        <v>&lt;3.01</v>
      </c>
      <c r="V26" s="13" t="str">
        <f t="shared" si="4"/>
        <v>&lt;6.5</v>
      </c>
      <c r="W26" s="14" t="str">
        <f t="shared" si="2"/>
        <v/>
      </c>
    </row>
    <row r="27" spans="1:24">
      <c r="A27" s="33">
        <v>21</v>
      </c>
      <c r="B27" s="15" t="s">
        <v>144</v>
      </c>
      <c r="C27" s="16" t="s">
        <v>144</v>
      </c>
      <c r="D27" s="46" t="s">
        <v>75</v>
      </c>
      <c r="E27" s="45" t="s">
        <v>145</v>
      </c>
      <c r="F27" s="24" t="s">
        <v>146</v>
      </c>
      <c r="G27" s="149" t="s">
        <v>77</v>
      </c>
      <c r="H27" s="5" t="s">
        <v>147</v>
      </c>
      <c r="I27" s="47" t="s">
        <v>148</v>
      </c>
      <c r="J27" s="45" t="s">
        <v>149</v>
      </c>
      <c r="K27" s="45"/>
      <c r="L27" s="48" t="s">
        <v>37</v>
      </c>
      <c r="M27" s="41" t="s">
        <v>150</v>
      </c>
      <c r="N27" s="25" t="s">
        <v>81</v>
      </c>
      <c r="O27" s="49">
        <v>44705</v>
      </c>
      <c r="P27" s="50">
        <v>44711</v>
      </c>
      <c r="Q27" s="20" t="s">
        <v>151</v>
      </c>
      <c r="R27" s="21" t="s">
        <v>152</v>
      </c>
      <c r="S27" s="27"/>
      <c r="T27" s="12" t="str">
        <f t="shared" si="3"/>
        <v>&lt;2.82</v>
      </c>
      <c r="U27" s="12" t="str">
        <f t="shared" si="3"/>
        <v>&lt;2.57</v>
      </c>
      <c r="V27" s="13" t="str">
        <f t="shared" si="4"/>
        <v>&lt;5.4</v>
      </c>
      <c r="W27" s="14" t="str">
        <f t="shared" si="2"/>
        <v/>
      </c>
    </row>
    <row r="28" spans="1:24">
      <c r="A28" s="33">
        <v>22</v>
      </c>
      <c r="B28" s="15" t="s">
        <v>144</v>
      </c>
      <c r="C28" s="16" t="s">
        <v>144</v>
      </c>
      <c r="D28" s="46" t="s">
        <v>75</v>
      </c>
      <c r="E28" s="45" t="s">
        <v>153</v>
      </c>
      <c r="F28" s="24" t="s">
        <v>154</v>
      </c>
      <c r="G28" s="149" t="s">
        <v>33</v>
      </c>
      <c r="H28" s="3" t="s">
        <v>147</v>
      </c>
      <c r="I28" s="47" t="s">
        <v>148</v>
      </c>
      <c r="J28" s="45" t="s">
        <v>149</v>
      </c>
      <c r="K28" s="45"/>
      <c r="L28" s="48" t="s">
        <v>37</v>
      </c>
      <c r="M28" s="41" t="s">
        <v>150</v>
      </c>
      <c r="N28" s="25" t="s">
        <v>81</v>
      </c>
      <c r="O28" s="49">
        <v>44702</v>
      </c>
      <c r="P28" s="50">
        <v>44711</v>
      </c>
      <c r="Q28" s="20" t="s">
        <v>155</v>
      </c>
      <c r="R28" s="21" t="s">
        <v>156</v>
      </c>
      <c r="S28" s="27"/>
      <c r="T28" s="12" t="str">
        <f t="shared" ref="T28:U44" si="5">IF(Q28="","",IF(NOT(ISERROR(Q28*1)),ROUNDDOWN(Q28*1,2-INT(LOG(ABS(Q28*1)))),IFERROR("&lt;"&amp;ROUNDDOWN(IF(SUBSTITUTE(Q28,"&lt;","")*1&lt;=50,SUBSTITUTE(Q28,"&lt;","")*1,""),2-INT(LOG(ABS(SUBSTITUTE(Q28,"&lt;","")*1)))),IF(Q28="-",Q28,"入力形式が間違っています"))))</f>
        <v>&lt;2.49</v>
      </c>
      <c r="U28" s="12" t="str">
        <f t="shared" si="5"/>
        <v>&lt;2.7</v>
      </c>
      <c r="V28" s="13" t="str">
        <f t="shared" si="4"/>
        <v>&lt;5.2</v>
      </c>
      <c r="W28" s="14" t="str">
        <f t="shared" si="2"/>
        <v/>
      </c>
    </row>
    <row r="29" spans="1:24">
      <c r="A29" s="33">
        <v>23</v>
      </c>
      <c r="B29" s="15" t="s">
        <v>144</v>
      </c>
      <c r="C29" s="16" t="s">
        <v>144</v>
      </c>
      <c r="D29" s="46" t="s">
        <v>75</v>
      </c>
      <c r="E29" s="45" t="s">
        <v>157</v>
      </c>
      <c r="F29" s="24" t="s">
        <v>158</v>
      </c>
      <c r="G29" s="149" t="s">
        <v>33</v>
      </c>
      <c r="H29" s="5" t="s">
        <v>147</v>
      </c>
      <c r="I29" s="47" t="s">
        <v>148</v>
      </c>
      <c r="J29" s="45" t="s">
        <v>149</v>
      </c>
      <c r="K29" s="45"/>
      <c r="L29" s="48" t="s">
        <v>37</v>
      </c>
      <c r="M29" s="41" t="s">
        <v>150</v>
      </c>
      <c r="N29" s="25" t="s">
        <v>81</v>
      </c>
      <c r="O29" s="49">
        <v>44693</v>
      </c>
      <c r="P29" s="50">
        <v>44711</v>
      </c>
      <c r="Q29" s="20" t="s">
        <v>159</v>
      </c>
      <c r="R29" s="21" t="s">
        <v>160</v>
      </c>
      <c r="S29" s="27"/>
      <c r="T29" s="12" t="str">
        <f t="shared" si="5"/>
        <v>&lt;2.42</v>
      </c>
      <c r="U29" s="12" t="str">
        <f t="shared" si="5"/>
        <v>&lt;2.8</v>
      </c>
      <c r="V29" s="13" t="str">
        <f t="shared" si="4"/>
        <v>&lt;5.2</v>
      </c>
      <c r="W29" s="14" t="str">
        <f t="shared" si="2"/>
        <v/>
      </c>
    </row>
    <row r="30" spans="1:24">
      <c r="A30" s="33">
        <v>24</v>
      </c>
      <c r="B30" s="15" t="s">
        <v>144</v>
      </c>
      <c r="C30" s="16" t="s">
        <v>144</v>
      </c>
      <c r="D30" s="46" t="s">
        <v>75</v>
      </c>
      <c r="E30" s="45" t="s">
        <v>161</v>
      </c>
      <c r="F30" s="24" t="s">
        <v>162</v>
      </c>
      <c r="G30" s="149" t="s">
        <v>33</v>
      </c>
      <c r="H30" s="5" t="s">
        <v>147</v>
      </c>
      <c r="I30" s="47" t="s">
        <v>163</v>
      </c>
      <c r="J30" s="45" t="s">
        <v>149</v>
      </c>
      <c r="K30" s="45"/>
      <c r="L30" s="48" t="s">
        <v>37</v>
      </c>
      <c r="M30" s="41" t="s">
        <v>150</v>
      </c>
      <c r="N30" s="25" t="s">
        <v>81</v>
      </c>
      <c r="O30" s="49">
        <v>44706</v>
      </c>
      <c r="P30" s="50">
        <v>44711</v>
      </c>
      <c r="Q30" s="20" t="s">
        <v>164</v>
      </c>
      <c r="R30" s="21" t="s">
        <v>165</v>
      </c>
      <c r="S30" s="27"/>
      <c r="T30" s="12" t="str">
        <f t="shared" si="5"/>
        <v>&lt;2.74</v>
      </c>
      <c r="U30" s="12" t="str">
        <f t="shared" si="5"/>
        <v>&lt;2.6</v>
      </c>
      <c r="V30" s="13" t="str">
        <f t="shared" si="4"/>
        <v>&lt;5.3</v>
      </c>
      <c r="W30" s="14" t="str">
        <f t="shared" si="2"/>
        <v/>
      </c>
    </row>
    <row r="31" spans="1:24">
      <c r="A31" s="33">
        <v>25</v>
      </c>
      <c r="B31" s="15" t="s">
        <v>144</v>
      </c>
      <c r="C31" s="16" t="s">
        <v>144</v>
      </c>
      <c r="D31" s="46" t="s">
        <v>75</v>
      </c>
      <c r="E31" s="45" t="s">
        <v>153</v>
      </c>
      <c r="F31" s="24" t="s">
        <v>154</v>
      </c>
      <c r="G31" s="149" t="s">
        <v>33</v>
      </c>
      <c r="H31" s="46" t="s">
        <v>147</v>
      </c>
      <c r="I31" s="47" t="s">
        <v>163</v>
      </c>
      <c r="J31" s="45" t="s">
        <v>149</v>
      </c>
      <c r="K31" s="45"/>
      <c r="L31" s="48" t="s">
        <v>37</v>
      </c>
      <c r="M31" s="41" t="s">
        <v>150</v>
      </c>
      <c r="N31" s="25" t="s">
        <v>81</v>
      </c>
      <c r="O31" s="49">
        <v>44702</v>
      </c>
      <c r="P31" s="50">
        <v>44711</v>
      </c>
      <c r="Q31" s="20" t="s">
        <v>166</v>
      </c>
      <c r="R31" s="21" t="s">
        <v>160</v>
      </c>
      <c r="S31" s="27"/>
      <c r="T31" s="12" t="str">
        <f t="shared" si="5"/>
        <v>&lt;2.97</v>
      </c>
      <c r="U31" s="12" t="str">
        <f t="shared" si="5"/>
        <v>&lt;2.8</v>
      </c>
      <c r="V31" s="13" t="str">
        <f t="shared" si="4"/>
        <v>&lt;5.8</v>
      </c>
      <c r="W31" s="14" t="str">
        <f t="shared" si="2"/>
        <v/>
      </c>
    </row>
    <row r="32" spans="1:24">
      <c r="A32" s="33">
        <v>26</v>
      </c>
      <c r="B32" s="15" t="s">
        <v>144</v>
      </c>
      <c r="C32" s="16" t="s">
        <v>144</v>
      </c>
      <c r="D32" s="5" t="s">
        <v>75</v>
      </c>
      <c r="E32" s="15" t="s">
        <v>167</v>
      </c>
      <c r="F32" s="16" t="s">
        <v>158</v>
      </c>
      <c r="G32" s="149" t="s">
        <v>33</v>
      </c>
      <c r="H32" s="5" t="s">
        <v>147</v>
      </c>
      <c r="I32" s="33" t="s">
        <v>163</v>
      </c>
      <c r="J32" s="15" t="s">
        <v>149</v>
      </c>
      <c r="K32" s="15"/>
      <c r="L32" s="146" t="s">
        <v>37</v>
      </c>
      <c r="M32" s="40" t="s">
        <v>150</v>
      </c>
      <c r="N32" s="17" t="s">
        <v>81</v>
      </c>
      <c r="O32" s="18">
        <v>44693</v>
      </c>
      <c r="P32" s="19">
        <v>44711</v>
      </c>
      <c r="Q32" s="20" t="s">
        <v>168</v>
      </c>
      <c r="R32" s="21" t="s">
        <v>169</v>
      </c>
      <c r="S32" s="23"/>
      <c r="T32" s="12" t="str">
        <f t="shared" si="5"/>
        <v>&lt;2.81</v>
      </c>
      <c r="U32" s="12" t="str">
        <f t="shared" si="5"/>
        <v>&lt;2.3</v>
      </c>
      <c r="V32" s="13" t="str">
        <f t="shared" si="4"/>
        <v>&lt;5.1</v>
      </c>
      <c r="W32" s="14" t="str">
        <f t="shared" si="2"/>
        <v/>
      </c>
    </row>
    <row r="33" spans="1:23">
      <c r="A33" s="33">
        <v>27</v>
      </c>
      <c r="B33" s="15" t="s">
        <v>144</v>
      </c>
      <c r="C33" s="16" t="s">
        <v>144</v>
      </c>
      <c r="D33" s="5" t="s">
        <v>75</v>
      </c>
      <c r="E33" s="15" t="s">
        <v>161</v>
      </c>
      <c r="F33" s="16" t="s">
        <v>154</v>
      </c>
      <c r="G33" s="149" t="s">
        <v>33</v>
      </c>
      <c r="H33" s="5" t="s">
        <v>147</v>
      </c>
      <c r="I33" s="33" t="s">
        <v>170</v>
      </c>
      <c r="J33" s="15" t="s">
        <v>149</v>
      </c>
      <c r="K33" s="15"/>
      <c r="L33" s="146" t="s">
        <v>37</v>
      </c>
      <c r="M33" s="40" t="s">
        <v>150</v>
      </c>
      <c r="N33" s="17" t="s">
        <v>81</v>
      </c>
      <c r="O33" s="18">
        <v>44706</v>
      </c>
      <c r="P33" s="19">
        <v>44711</v>
      </c>
      <c r="Q33" s="20" t="s">
        <v>171</v>
      </c>
      <c r="R33" s="21" t="s">
        <v>172</v>
      </c>
      <c r="S33" s="23"/>
      <c r="T33" s="12" t="str">
        <f t="shared" si="5"/>
        <v>&lt;3.3</v>
      </c>
      <c r="U33" s="12" t="str">
        <f t="shared" si="5"/>
        <v>&lt;2.96</v>
      </c>
      <c r="V33" s="13" t="str">
        <f t="shared" si="4"/>
        <v>&lt;6.3</v>
      </c>
      <c r="W33" s="14"/>
    </row>
    <row r="34" spans="1:23">
      <c r="A34" s="33">
        <v>28</v>
      </c>
      <c r="B34" s="15" t="s">
        <v>144</v>
      </c>
      <c r="C34" s="16" t="s">
        <v>144</v>
      </c>
      <c r="D34" s="5" t="s">
        <v>75</v>
      </c>
      <c r="E34" s="15" t="s">
        <v>161</v>
      </c>
      <c r="F34" s="16" t="s">
        <v>154</v>
      </c>
      <c r="G34" s="149" t="s">
        <v>33</v>
      </c>
      <c r="H34" s="5" t="s">
        <v>147</v>
      </c>
      <c r="I34" s="33" t="s">
        <v>170</v>
      </c>
      <c r="J34" s="15" t="s">
        <v>149</v>
      </c>
      <c r="K34" s="15"/>
      <c r="L34" s="146" t="s">
        <v>37</v>
      </c>
      <c r="M34" s="40" t="s">
        <v>150</v>
      </c>
      <c r="N34" s="17" t="s">
        <v>81</v>
      </c>
      <c r="O34" s="18">
        <v>44706</v>
      </c>
      <c r="P34" s="19">
        <v>44711</v>
      </c>
      <c r="Q34" s="20" t="s">
        <v>173</v>
      </c>
      <c r="R34" s="21" t="s">
        <v>174</v>
      </c>
      <c r="S34" s="23"/>
      <c r="T34" s="12" t="str">
        <f t="shared" si="5"/>
        <v>&lt;3.34</v>
      </c>
      <c r="U34" s="12" t="str">
        <f t="shared" si="5"/>
        <v>&lt;3.73</v>
      </c>
      <c r="V34" s="13" t="str">
        <f t="shared" si="4"/>
        <v>&lt;7.1</v>
      </c>
      <c r="W34" s="14"/>
    </row>
    <row r="35" spans="1:23">
      <c r="A35" s="33">
        <v>29</v>
      </c>
      <c r="B35" s="15" t="s">
        <v>144</v>
      </c>
      <c r="C35" s="16" t="s">
        <v>144</v>
      </c>
      <c r="D35" s="5" t="s">
        <v>75</v>
      </c>
      <c r="E35" s="15" t="s">
        <v>161</v>
      </c>
      <c r="F35" s="16" t="s">
        <v>175</v>
      </c>
      <c r="G35" s="149" t="s">
        <v>33</v>
      </c>
      <c r="H35" s="5" t="s">
        <v>147</v>
      </c>
      <c r="I35" s="33" t="s">
        <v>170</v>
      </c>
      <c r="J35" s="15" t="s">
        <v>149</v>
      </c>
      <c r="K35" s="15"/>
      <c r="L35" s="146" t="s">
        <v>37</v>
      </c>
      <c r="M35" s="40" t="s">
        <v>150</v>
      </c>
      <c r="N35" s="17" t="s">
        <v>81</v>
      </c>
      <c r="O35" s="18">
        <v>44706</v>
      </c>
      <c r="P35" s="19">
        <v>44711</v>
      </c>
      <c r="Q35" s="20" t="s">
        <v>109</v>
      </c>
      <c r="R35" s="21" t="s">
        <v>176</v>
      </c>
      <c r="S35" s="23"/>
      <c r="T35" s="12" t="str">
        <f t="shared" si="5"/>
        <v>&lt;3.18</v>
      </c>
      <c r="U35" s="12" t="str">
        <f t="shared" si="5"/>
        <v>&lt;4.33</v>
      </c>
      <c r="V35" s="13" t="str">
        <f t="shared" si="4"/>
        <v>&lt;7.5</v>
      </c>
      <c r="W35" s="14"/>
    </row>
    <row r="36" spans="1:23">
      <c r="A36" s="33">
        <v>30</v>
      </c>
      <c r="B36" s="15" t="s">
        <v>144</v>
      </c>
      <c r="C36" s="16" t="s">
        <v>144</v>
      </c>
      <c r="D36" s="5" t="s">
        <v>75</v>
      </c>
      <c r="E36" s="15" t="s">
        <v>161</v>
      </c>
      <c r="F36" s="16"/>
      <c r="G36" s="149" t="s">
        <v>33</v>
      </c>
      <c r="H36" s="5" t="s">
        <v>147</v>
      </c>
      <c r="I36" s="33" t="s">
        <v>177</v>
      </c>
      <c r="J36" s="15" t="s">
        <v>178</v>
      </c>
      <c r="K36" s="15"/>
      <c r="L36" s="146" t="s">
        <v>37</v>
      </c>
      <c r="M36" s="40" t="s">
        <v>150</v>
      </c>
      <c r="N36" s="17" t="s">
        <v>81</v>
      </c>
      <c r="O36" s="18">
        <v>44706</v>
      </c>
      <c r="P36" s="19">
        <v>44711</v>
      </c>
      <c r="Q36" s="20" t="s">
        <v>179</v>
      </c>
      <c r="R36" s="21" t="s">
        <v>180</v>
      </c>
      <c r="S36" s="23"/>
      <c r="T36" s="12" t="str">
        <f t="shared" si="5"/>
        <v>&lt;3.48</v>
      </c>
      <c r="U36" s="12" t="str">
        <f t="shared" si="5"/>
        <v>&lt;3.55</v>
      </c>
      <c r="V36" s="13" t="str">
        <f t="shared" si="4"/>
        <v>&lt;7</v>
      </c>
      <c r="W36" s="14"/>
    </row>
    <row r="37" spans="1:23">
      <c r="A37" s="33">
        <v>31</v>
      </c>
      <c r="B37" s="15" t="s">
        <v>144</v>
      </c>
      <c r="C37" s="16" t="s">
        <v>144</v>
      </c>
      <c r="D37" s="5" t="s">
        <v>75</v>
      </c>
      <c r="E37" s="15" t="s">
        <v>161</v>
      </c>
      <c r="F37" s="16"/>
      <c r="G37" s="149" t="s">
        <v>33</v>
      </c>
      <c r="H37" s="5" t="s">
        <v>147</v>
      </c>
      <c r="I37" s="33" t="s">
        <v>163</v>
      </c>
      <c r="J37" s="15" t="s">
        <v>178</v>
      </c>
      <c r="K37" s="15"/>
      <c r="L37" s="146" t="s">
        <v>37</v>
      </c>
      <c r="M37" s="40" t="s">
        <v>150</v>
      </c>
      <c r="N37" s="17" t="s">
        <v>81</v>
      </c>
      <c r="O37" s="18">
        <v>44706</v>
      </c>
      <c r="P37" s="19">
        <v>44711</v>
      </c>
      <c r="Q37" s="20" t="s">
        <v>181</v>
      </c>
      <c r="R37" s="21" t="s">
        <v>182</v>
      </c>
      <c r="S37" s="23"/>
      <c r="T37" s="12" t="str">
        <f t="shared" si="5"/>
        <v>&lt;3.29</v>
      </c>
      <c r="U37" s="12" t="str">
        <f t="shared" si="5"/>
        <v>&lt;3.71</v>
      </c>
      <c r="V37" s="13" t="str">
        <f t="shared" si="4"/>
        <v>&lt;7</v>
      </c>
      <c r="W37" s="14"/>
    </row>
    <row r="38" spans="1:23">
      <c r="A38" s="33">
        <v>32</v>
      </c>
      <c r="B38" s="15" t="s">
        <v>144</v>
      </c>
      <c r="C38" s="16" t="s">
        <v>144</v>
      </c>
      <c r="D38" s="5" t="s">
        <v>75</v>
      </c>
      <c r="E38" s="15" t="s">
        <v>183</v>
      </c>
      <c r="F38" s="16" t="s">
        <v>184</v>
      </c>
      <c r="G38" s="149" t="s">
        <v>77</v>
      </c>
      <c r="H38" s="5" t="s">
        <v>147</v>
      </c>
      <c r="I38" s="33" t="s">
        <v>148</v>
      </c>
      <c r="J38" s="15" t="s">
        <v>149</v>
      </c>
      <c r="K38" s="15"/>
      <c r="L38" s="146" t="s">
        <v>37</v>
      </c>
      <c r="M38" s="40" t="s">
        <v>185</v>
      </c>
      <c r="N38" s="17" t="s">
        <v>81</v>
      </c>
      <c r="O38" s="18">
        <v>44714</v>
      </c>
      <c r="P38" s="19">
        <v>44718</v>
      </c>
      <c r="Q38" s="20" t="s">
        <v>186</v>
      </c>
      <c r="R38" s="21" t="s">
        <v>187</v>
      </c>
      <c r="S38" s="23"/>
      <c r="T38" s="12" t="str">
        <f t="shared" si="5"/>
        <v>&lt;5.36</v>
      </c>
      <c r="U38" s="12" t="str">
        <f t="shared" si="5"/>
        <v>&lt;4.77</v>
      </c>
      <c r="V38" s="13" t="str">
        <f t="shared" si="4"/>
        <v>&lt;10</v>
      </c>
      <c r="W38" s="14"/>
    </row>
    <row r="39" spans="1:23">
      <c r="A39" s="33">
        <v>33</v>
      </c>
      <c r="B39" s="15" t="s">
        <v>144</v>
      </c>
      <c r="C39" s="16" t="s">
        <v>144</v>
      </c>
      <c r="D39" s="5" t="s">
        <v>75</v>
      </c>
      <c r="E39" s="15" t="s">
        <v>188</v>
      </c>
      <c r="F39" s="16" t="s">
        <v>189</v>
      </c>
      <c r="G39" s="149" t="s">
        <v>77</v>
      </c>
      <c r="H39" s="5" t="s">
        <v>147</v>
      </c>
      <c r="I39" s="33" t="s">
        <v>148</v>
      </c>
      <c r="J39" s="15" t="s">
        <v>149</v>
      </c>
      <c r="K39" s="15"/>
      <c r="L39" s="146" t="s">
        <v>37</v>
      </c>
      <c r="M39" s="40" t="s">
        <v>185</v>
      </c>
      <c r="N39" s="17" t="s">
        <v>81</v>
      </c>
      <c r="O39" s="18">
        <v>44711</v>
      </c>
      <c r="P39" s="19">
        <v>44718</v>
      </c>
      <c r="Q39" s="20" t="s">
        <v>190</v>
      </c>
      <c r="R39" s="21" t="s">
        <v>191</v>
      </c>
      <c r="S39" s="23"/>
      <c r="T39" s="12" t="str">
        <f t="shared" si="5"/>
        <v>&lt;5.29</v>
      </c>
      <c r="U39" s="12" t="str">
        <f t="shared" si="5"/>
        <v>&lt;4.01</v>
      </c>
      <c r="V39" s="13" t="str">
        <f t="shared" si="4"/>
        <v>&lt;9.3</v>
      </c>
      <c r="W39" s="14"/>
    </row>
    <row r="40" spans="1:23">
      <c r="A40" s="33">
        <v>34</v>
      </c>
      <c r="B40" s="15" t="s">
        <v>144</v>
      </c>
      <c r="C40" s="16" t="s">
        <v>144</v>
      </c>
      <c r="D40" s="5" t="s">
        <v>75</v>
      </c>
      <c r="E40" s="15" t="s">
        <v>188</v>
      </c>
      <c r="F40" s="16" t="s">
        <v>192</v>
      </c>
      <c r="G40" s="149" t="s">
        <v>77</v>
      </c>
      <c r="H40" s="5" t="s">
        <v>147</v>
      </c>
      <c r="I40" s="33" t="s">
        <v>148</v>
      </c>
      <c r="J40" s="15" t="s">
        <v>149</v>
      </c>
      <c r="K40" s="15"/>
      <c r="L40" s="146" t="s">
        <v>37</v>
      </c>
      <c r="M40" s="40" t="s">
        <v>185</v>
      </c>
      <c r="N40" s="17" t="s">
        <v>81</v>
      </c>
      <c r="O40" s="18">
        <v>44711</v>
      </c>
      <c r="P40" s="19">
        <v>44718</v>
      </c>
      <c r="Q40" s="20" t="s">
        <v>193</v>
      </c>
      <c r="R40" s="21" t="s">
        <v>194</v>
      </c>
      <c r="S40" s="23"/>
      <c r="T40" s="12" t="str">
        <f t="shared" si="5"/>
        <v>&lt;5.83</v>
      </c>
      <c r="U40" s="12" t="str">
        <f t="shared" si="5"/>
        <v>&lt;6.48</v>
      </c>
      <c r="V40" s="13" t="str">
        <f t="shared" si="4"/>
        <v>&lt;12</v>
      </c>
      <c r="W40" s="14"/>
    </row>
    <row r="41" spans="1:23">
      <c r="A41" s="33">
        <v>35</v>
      </c>
      <c r="B41" s="15" t="s">
        <v>144</v>
      </c>
      <c r="C41" s="16" t="s">
        <v>144</v>
      </c>
      <c r="D41" s="5" t="s">
        <v>75</v>
      </c>
      <c r="E41" s="15" t="s">
        <v>188</v>
      </c>
      <c r="F41" s="16" t="s">
        <v>189</v>
      </c>
      <c r="G41" s="149" t="s">
        <v>33</v>
      </c>
      <c r="H41" s="5" t="s">
        <v>147</v>
      </c>
      <c r="I41" s="33" t="s">
        <v>163</v>
      </c>
      <c r="J41" s="15" t="s">
        <v>149</v>
      </c>
      <c r="K41" s="15"/>
      <c r="L41" s="146" t="s">
        <v>37</v>
      </c>
      <c r="M41" s="40" t="s">
        <v>185</v>
      </c>
      <c r="N41" s="17" t="s">
        <v>81</v>
      </c>
      <c r="O41" s="18">
        <v>44714</v>
      </c>
      <c r="P41" s="19">
        <v>44718</v>
      </c>
      <c r="Q41" s="20" t="s">
        <v>195</v>
      </c>
      <c r="R41" s="21" t="s">
        <v>194</v>
      </c>
      <c r="S41" s="23"/>
      <c r="T41" s="12" t="str">
        <f t="shared" si="5"/>
        <v>&lt;5.84</v>
      </c>
      <c r="U41" s="12" t="str">
        <f t="shared" si="5"/>
        <v>&lt;6.48</v>
      </c>
      <c r="V41" s="13" t="str">
        <f t="shared" si="4"/>
        <v>&lt;12</v>
      </c>
      <c r="W41" s="14"/>
    </row>
    <row r="42" spans="1:23">
      <c r="A42" s="33">
        <v>36</v>
      </c>
      <c r="B42" s="15" t="s">
        <v>144</v>
      </c>
      <c r="C42" s="16" t="s">
        <v>144</v>
      </c>
      <c r="D42" s="5" t="s">
        <v>75</v>
      </c>
      <c r="E42" s="15" t="s">
        <v>188</v>
      </c>
      <c r="F42" s="16" t="s">
        <v>192</v>
      </c>
      <c r="G42" s="149" t="s">
        <v>33</v>
      </c>
      <c r="H42" s="5" t="s">
        <v>147</v>
      </c>
      <c r="I42" s="33" t="s">
        <v>163</v>
      </c>
      <c r="J42" s="15" t="s">
        <v>149</v>
      </c>
      <c r="K42" s="15"/>
      <c r="L42" s="146" t="s">
        <v>37</v>
      </c>
      <c r="M42" s="40" t="s">
        <v>185</v>
      </c>
      <c r="N42" s="17" t="s">
        <v>81</v>
      </c>
      <c r="O42" s="18">
        <v>44703</v>
      </c>
      <c r="P42" s="19">
        <v>44718</v>
      </c>
      <c r="Q42" s="20" t="s">
        <v>196</v>
      </c>
      <c r="R42" s="21" t="s">
        <v>197</v>
      </c>
      <c r="S42" s="23"/>
      <c r="T42" s="12" t="str">
        <f t="shared" si="5"/>
        <v>&lt;4.64</v>
      </c>
      <c r="U42" s="12" t="str">
        <f t="shared" si="5"/>
        <v>&lt;5.78</v>
      </c>
      <c r="V42" s="13" t="str">
        <f t="shared" si="4"/>
        <v>&lt;10</v>
      </c>
      <c r="W42" s="14"/>
    </row>
    <row r="43" spans="1:23">
      <c r="A43" s="33">
        <v>37</v>
      </c>
      <c r="B43" s="15" t="s">
        <v>144</v>
      </c>
      <c r="C43" s="16" t="s">
        <v>144</v>
      </c>
      <c r="D43" s="5" t="s">
        <v>75</v>
      </c>
      <c r="E43" s="15" t="s">
        <v>188</v>
      </c>
      <c r="F43" s="16" t="s">
        <v>184</v>
      </c>
      <c r="G43" s="149" t="s">
        <v>33</v>
      </c>
      <c r="H43" s="5" t="s">
        <v>147</v>
      </c>
      <c r="I43" s="33" t="s">
        <v>198</v>
      </c>
      <c r="J43" s="15" t="s">
        <v>149</v>
      </c>
      <c r="K43" s="15"/>
      <c r="L43" s="146" t="s">
        <v>37</v>
      </c>
      <c r="M43" s="40" t="s">
        <v>185</v>
      </c>
      <c r="N43" s="17" t="s">
        <v>81</v>
      </c>
      <c r="O43" s="18">
        <v>44714</v>
      </c>
      <c r="P43" s="19">
        <v>44718</v>
      </c>
      <c r="Q43" s="20" t="s">
        <v>199</v>
      </c>
      <c r="R43" s="21" t="s">
        <v>200</v>
      </c>
      <c r="S43" s="23"/>
      <c r="T43" s="12" t="str">
        <f t="shared" si="5"/>
        <v>&lt;4.83</v>
      </c>
      <c r="U43" s="12" t="str">
        <f t="shared" si="5"/>
        <v>&lt;4.78</v>
      </c>
      <c r="V43" s="13" t="str">
        <f t="shared" si="4"/>
        <v>&lt;9.6</v>
      </c>
      <c r="W43" s="14"/>
    </row>
    <row r="44" spans="1:23">
      <c r="A44" s="33">
        <v>38</v>
      </c>
      <c r="B44" s="15" t="s">
        <v>144</v>
      </c>
      <c r="C44" s="16" t="s">
        <v>144</v>
      </c>
      <c r="D44" s="5" t="s">
        <v>75</v>
      </c>
      <c r="E44" s="15" t="s">
        <v>188</v>
      </c>
      <c r="F44" s="16" t="s">
        <v>189</v>
      </c>
      <c r="G44" s="149" t="s">
        <v>33</v>
      </c>
      <c r="H44" s="5" t="s">
        <v>147</v>
      </c>
      <c r="I44" s="33" t="s">
        <v>198</v>
      </c>
      <c r="J44" s="15" t="s">
        <v>149</v>
      </c>
      <c r="K44" s="15"/>
      <c r="L44" s="146" t="s">
        <v>37</v>
      </c>
      <c r="M44" s="40" t="s">
        <v>185</v>
      </c>
      <c r="N44" s="17" t="s">
        <v>81</v>
      </c>
      <c r="O44" s="18">
        <v>44714</v>
      </c>
      <c r="P44" s="19">
        <v>44718</v>
      </c>
      <c r="Q44" s="20" t="s">
        <v>201</v>
      </c>
      <c r="R44" s="21" t="s">
        <v>202</v>
      </c>
      <c r="S44" s="23"/>
      <c r="T44" s="12" t="str">
        <f t="shared" si="5"/>
        <v>&lt;4.4</v>
      </c>
      <c r="U44" s="12" t="str">
        <f t="shared" si="5"/>
        <v>&lt;4.61</v>
      </c>
      <c r="V44" s="13" t="str">
        <f t="shared" si="4"/>
        <v>&lt;9</v>
      </c>
      <c r="W44" s="14"/>
    </row>
    <row r="45" spans="1:23">
      <c r="A45" s="33">
        <v>39</v>
      </c>
      <c r="B45" s="15" t="s">
        <v>144</v>
      </c>
      <c r="C45" s="16" t="s">
        <v>144</v>
      </c>
      <c r="D45" s="5" t="s">
        <v>75</v>
      </c>
      <c r="E45" s="15" t="s">
        <v>188</v>
      </c>
      <c r="F45" s="16" t="s">
        <v>192</v>
      </c>
      <c r="G45" s="149" t="s">
        <v>33</v>
      </c>
      <c r="H45" s="5" t="s">
        <v>147</v>
      </c>
      <c r="I45" s="33" t="s">
        <v>198</v>
      </c>
      <c r="J45" s="15" t="s">
        <v>149</v>
      </c>
      <c r="K45" s="15"/>
      <c r="L45" s="146" t="s">
        <v>37</v>
      </c>
      <c r="M45" s="40" t="s">
        <v>185</v>
      </c>
      <c r="N45" s="17" t="s">
        <v>81</v>
      </c>
      <c r="O45" s="18">
        <v>44710</v>
      </c>
      <c r="P45" s="19">
        <v>44718</v>
      </c>
      <c r="Q45" s="20" t="s">
        <v>203</v>
      </c>
      <c r="R45" s="21" t="s">
        <v>204</v>
      </c>
      <c r="S45" s="23"/>
      <c r="T45" s="12" t="str">
        <f t="shared" ref="T45:U60" si="6"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&lt;5.71</v>
      </c>
      <c r="U45" s="12" t="str">
        <f t="shared" si="6"/>
        <v>&lt;5.18</v>
      </c>
      <c r="V45" s="13" t="str">
        <f t="shared" si="4"/>
        <v>&lt;11</v>
      </c>
      <c r="W45" s="28"/>
    </row>
    <row r="46" spans="1:23">
      <c r="A46" s="33">
        <v>40</v>
      </c>
      <c r="B46" s="150" t="s">
        <v>84</v>
      </c>
      <c r="C46" s="151" t="s">
        <v>84</v>
      </c>
      <c r="D46" s="152" t="s">
        <v>85</v>
      </c>
      <c r="E46" s="150" t="s">
        <v>205</v>
      </c>
      <c r="F46" s="151"/>
      <c r="G46" s="153" t="s">
        <v>87</v>
      </c>
      <c r="H46" s="152" t="s">
        <v>66</v>
      </c>
      <c r="I46" s="37" t="s">
        <v>206</v>
      </c>
      <c r="J46" s="150" t="s">
        <v>89</v>
      </c>
      <c r="K46" s="150" t="s">
        <v>207</v>
      </c>
      <c r="L46" s="154" t="s">
        <v>69</v>
      </c>
      <c r="M46" s="155" t="s">
        <v>92</v>
      </c>
      <c r="N46" s="156" t="s">
        <v>71</v>
      </c>
      <c r="O46" s="157">
        <v>44727</v>
      </c>
      <c r="P46" s="158">
        <v>44728</v>
      </c>
      <c r="Q46" s="159" t="s">
        <v>208</v>
      </c>
      <c r="R46" s="160" t="s">
        <v>116</v>
      </c>
      <c r="S46" s="161" t="s">
        <v>209</v>
      </c>
      <c r="T46" s="12" t="str">
        <f t="shared" si="6"/>
        <v>&lt;3.37</v>
      </c>
      <c r="U46" s="12" t="str">
        <f t="shared" si="6"/>
        <v>&lt;2.9</v>
      </c>
      <c r="V46" s="13" t="str">
        <f t="shared" si="4"/>
        <v>&lt;6.3</v>
      </c>
      <c r="W46" s="28"/>
    </row>
    <row r="47" spans="1:23">
      <c r="A47" s="33">
        <v>41</v>
      </c>
      <c r="B47" s="150" t="s">
        <v>84</v>
      </c>
      <c r="C47" s="151" t="s">
        <v>84</v>
      </c>
      <c r="D47" s="152" t="s">
        <v>85</v>
      </c>
      <c r="E47" s="150" t="s">
        <v>210</v>
      </c>
      <c r="F47" s="151"/>
      <c r="G47" s="153" t="s">
        <v>87</v>
      </c>
      <c r="H47" s="152" t="s">
        <v>66</v>
      </c>
      <c r="I47" s="37" t="s">
        <v>113</v>
      </c>
      <c r="J47" s="150" t="s">
        <v>114</v>
      </c>
      <c r="K47" s="150" t="s">
        <v>115</v>
      </c>
      <c r="L47" s="154" t="s">
        <v>69</v>
      </c>
      <c r="M47" s="155" t="s">
        <v>92</v>
      </c>
      <c r="N47" s="156" t="s">
        <v>93</v>
      </c>
      <c r="O47" s="157">
        <v>44722</v>
      </c>
      <c r="P47" s="158">
        <v>44728</v>
      </c>
      <c r="Q47" s="159" t="s">
        <v>211</v>
      </c>
      <c r="R47" s="160" t="s">
        <v>212</v>
      </c>
      <c r="S47" s="161" t="s">
        <v>213</v>
      </c>
      <c r="T47" s="12" t="str">
        <f t="shared" si="6"/>
        <v>&lt;3.6</v>
      </c>
      <c r="U47" s="12" t="str">
        <f t="shared" si="6"/>
        <v>&lt;4.94</v>
      </c>
      <c r="V47" s="13" t="str">
        <f t="shared" si="4"/>
        <v>&lt;8.5</v>
      </c>
      <c r="W47" s="28"/>
    </row>
    <row r="48" spans="1:23">
      <c r="A48" s="33">
        <v>42</v>
      </c>
      <c r="B48" s="150" t="s">
        <v>84</v>
      </c>
      <c r="C48" s="151" t="s">
        <v>84</v>
      </c>
      <c r="D48" s="152" t="s">
        <v>85</v>
      </c>
      <c r="E48" s="150" t="s">
        <v>214</v>
      </c>
      <c r="F48" s="151"/>
      <c r="G48" s="153" t="s">
        <v>87</v>
      </c>
      <c r="H48" s="152" t="s">
        <v>66</v>
      </c>
      <c r="I48" s="37" t="s">
        <v>113</v>
      </c>
      <c r="J48" s="150" t="s">
        <v>114</v>
      </c>
      <c r="K48" s="150" t="s">
        <v>115</v>
      </c>
      <c r="L48" s="154" t="s">
        <v>69</v>
      </c>
      <c r="M48" s="155" t="s">
        <v>92</v>
      </c>
      <c r="N48" s="156" t="s">
        <v>81</v>
      </c>
      <c r="O48" s="157">
        <v>44725</v>
      </c>
      <c r="P48" s="158">
        <v>44728</v>
      </c>
      <c r="Q48" s="159" t="s">
        <v>215</v>
      </c>
      <c r="R48" s="160">
        <v>4.82</v>
      </c>
      <c r="S48" s="161">
        <v>4.82</v>
      </c>
      <c r="T48" s="12" t="str">
        <f t="shared" si="6"/>
        <v>&lt;3.91</v>
      </c>
      <c r="U48" s="12">
        <f t="shared" si="6"/>
        <v>4.82</v>
      </c>
      <c r="V48" s="13">
        <f t="shared" si="4"/>
        <v>4.8</v>
      </c>
      <c r="W48" s="28"/>
    </row>
    <row r="49" spans="1:23">
      <c r="A49" s="33">
        <v>43</v>
      </c>
      <c r="B49" s="150" t="s">
        <v>84</v>
      </c>
      <c r="C49" s="151" t="s">
        <v>84</v>
      </c>
      <c r="D49" s="152" t="s">
        <v>85</v>
      </c>
      <c r="E49" s="150" t="s">
        <v>161</v>
      </c>
      <c r="F49" s="151"/>
      <c r="G49" s="153" t="s">
        <v>33</v>
      </c>
      <c r="H49" s="152" t="s">
        <v>45</v>
      </c>
      <c r="I49" s="37" t="s">
        <v>216</v>
      </c>
      <c r="J49" s="150"/>
      <c r="K49" s="150" t="s">
        <v>115</v>
      </c>
      <c r="L49" s="154" t="s">
        <v>69</v>
      </c>
      <c r="M49" s="155" t="s">
        <v>217</v>
      </c>
      <c r="N49" s="162" t="s">
        <v>81</v>
      </c>
      <c r="O49" s="157">
        <v>44725</v>
      </c>
      <c r="P49" s="158">
        <v>44727</v>
      </c>
      <c r="Q49" s="159" t="s">
        <v>218</v>
      </c>
      <c r="R49" s="160" t="s">
        <v>219</v>
      </c>
      <c r="S49" s="161" t="s">
        <v>220</v>
      </c>
      <c r="T49" s="12" t="str">
        <f t="shared" si="6"/>
        <v>&lt;1.6</v>
      </c>
      <c r="U49" s="12" t="str">
        <f t="shared" si="6"/>
        <v>&lt;1.5</v>
      </c>
      <c r="V49" s="13" t="str">
        <f t="shared" si="4"/>
        <v>&lt;3.1</v>
      </c>
      <c r="W49" s="28"/>
    </row>
    <row r="50" spans="1:23">
      <c r="A50" s="33">
        <v>44</v>
      </c>
      <c r="B50" s="2" t="s">
        <v>221</v>
      </c>
      <c r="C50" s="4" t="s">
        <v>221</v>
      </c>
      <c r="D50" s="3" t="s">
        <v>49</v>
      </c>
      <c r="E50" s="2" t="s">
        <v>222</v>
      </c>
      <c r="F50" s="4" t="s">
        <v>222</v>
      </c>
      <c r="G50" s="144" t="s">
        <v>33</v>
      </c>
      <c r="H50" s="5" t="s">
        <v>34</v>
      </c>
      <c r="I50" s="35" t="s">
        <v>223</v>
      </c>
      <c r="J50" s="2" t="s">
        <v>68</v>
      </c>
      <c r="K50" s="2" t="s">
        <v>222</v>
      </c>
      <c r="L50" s="145" t="s">
        <v>37</v>
      </c>
      <c r="M50" s="194" t="s">
        <v>224</v>
      </c>
      <c r="N50" s="163" t="s">
        <v>225</v>
      </c>
      <c r="O50" s="30">
        <v>44719</v>
      </c>
      <c r="P50" s="30">
        <v>44720</v>
      </c>
      <c r="Q50" s="9" t="s">
        <v>226</v>
      </c>
      <c r="R50" s="10" t="s">
        <v>226</v>
      </c>
      <c r="S50" s="11" t="s">
        <v>227</v>
      </c>
      <c r="T50" s="12" t="str">
        <f t="shared" si="6"/>
        <v>&lt;10</v>
      </c>
      <c r="U50" s="12" t="str">
        <f t="shared" si="6"/>
        <v>&lt;10</v>
      </c>
      <c r="V50" s="13" t="str">
        <f t="shared" si="4"/>
        <v>&lt;20</v>
      </c>
      <c r="W50" s="14" t="str">
        <f t="shared" ref="W50:W81" si="7">IF(ISERROR(V50*1),"",IF(AND(H50="飲料水",V50&gt;=11),"○",IF(AND(H50="牛乳・乳児用食品",V50&gt;=51),"○",IF(AND(H50&lt;&gt;"",V50&gt;=110),"○",""))))</f>
        <v/>
      </c>
    </row>
    <row r="51" spans="1:23">
      <c r="A51" s="33">
        <v>45</v>
      </c>
      <c r="B51" s="15" t="s">
        <v>221</v>
      </c>
      <c r="C51" s="16" t="s">
        <v>221</v>
      </c>
      <c r="D51" s="5" t="s">
        <v>228</v>
      </c>
      <c r="E51" s="15" t="s">
        <v>222</v>
      </c>
      <c r="F51" s="16" t="s">
        <v>222</v>
      </c>
      <c r="G51" s="144" t="s">
        <v>33</v>
      </c>
      <c r="H51" s="5" t="s">
        <v>34</v>
      </c>
      <c r="I51" s="33" t="s">
        <v>229</v>
      </c>
      <c r="J51" s="15" t="s">
        <v>68</v>
      </c>
      <c r="K51" s="2" t="s">
        <v>222</v>
      </c>
      <c r="L51" s="145" t="s">
        <v>37</v>
      </c>
      <c r="M51" s="40" t="s">
        <v>224</v>
      </c>
      <c r="N51" s="164" t="s">
        <v>71</v>
      </c>
      <c r="O51" s="30">
        <v>44719</v>
      </c>
      <c r="P51" s="30">
        <v>44720</v>
      </c>
      <c r="Q51" s="9" t="s">
        <v>226</v>
      </c>
      <c r="R51" s="10" t="s">
        <v>226</v>
      </c>
      <c r="S51" s="11" t="s">
        <v>227</v>
      </c>
      <c r="T51" s="12" t="str">
        <f t="shared" si="6"/>
        <v>&lt;10</v>
      </c>
      <c r="U51" s="12" t="str">
        <f t="shared" si="6"/>
        <v>&lt;10</v>
      </c>
      <c r="V51" s="13" t="str">
        <f t="shared" si="4"/>
        <v>&lt;20</v>
      </c>
      <c r="W51" s="14" t="str">
        <f t="shared" si="7"/>
        <v/>
      </c>
    </row>
    <row r="52" spans="1:23">
      <c r="A52" s="33">
        <v>46</v>
      </c>
      <c r="B52" s="15" t="s">
        <v>221</v>
      </c>
      <c r="C52" s="16" t="s">
        <v>221</v>
      </c>
      <c r="D52" s="5" t="s">
        <v>230</v>
      </c>
      <c r="E52" s="15" t="s">
        <v>222</v>
      </c>
      <c r="F52" s="16" t="s">
        <v>222</v>
      </c>
      <c r="G52" s="144" t="s">
        <v>33</v>
      </c>
      <c r="H52" s="5" t="s">
        <v>34</v>
      </c>
      <c r="I52" s="33" t="s">
        <v>231</v>
      </c>
      <c r="J52" s="15" t="s">
        <v>68</v>
      </c>
      <c r="K52" s="15" t="s">
        <v>222</v>
      </c>
      <c r="L52" s="145" t="s">
        <v>37</v>
      </c>
      <c r="M52" s="40" t="s">
        <v>224</v>
      </c>
      <c r="N52" s="164" t="s">
        <v>71</v>
      </c>
      <c r="O52" s="30">
        <v>44719</v>
      </c>
      <c r="P52" s="30">
        <v>44720</v>
      </c>
      <c r="Q52" s="9" t="s">
        <v>226</v>
      </c>
      <c r="R52" s="10" t="s">
        <v>226</v>
      </c>
      <c r="S52" s="11" t="s">
        <v>227</v>
      </c>
      <c r="T52" s="12" t="str">
        <f t="shared" si="6"/>
        <v>&lt;10</v>
      </c>
      <c r="U52" s="12" t="str">
        <f t="shared" si="6"/>
        <v>&lt;10</v>
      </c>
      <c r="V52" s="13" t="str">
        <f t="shared" si="4"/>
        <v>&lt;20</v>
      </c>
      <c r="W52" s="14" t="str">
        <f t="shared" si="7"/>
        <v/>
      </c>
    </row>
    <row r="53" spans="1:23">
      <c r="A53" s="33">
        <v>47</v>
      </c>
      <c r="B53" s="15" t="s">
        <v>221</v>
      </c>
      <c r="C53" s="16" t="s">
        <v>221</v>
      </c>
      <c r="D53" s="5" t="s">
        <v>49</v>
      </c>
      <c r="E53" s="15" t="s">
        <v>222</v>
      </c>
      <c r="F53" s="16" t="s">
        <v>63</v>
      </c>
      <c r="G53" s="144" t="s">
        <v>33</v>
      </c>
      <c r="H53" s="3" t="s">
        <v>34</v>
      </c>
      <c r="I53" s="33" t="s">
        <v>223</v>
      </c>
      <c r="J53" s="15" t="s">
        <v>68</v>
      </c>
      <c r="K53" s="15" t="s">
        <v>222</v>
      </c>
      <c r="L53" s="145" t="s">
        <v>37</v>
      </c>
      <c r="M53" s="40" t="s">
        <v>224</v>
      </c>
      <c r="N53" s="17" t="s">
        <v>71</v>
      </c>
      <c r="O53" s="165">
        <v>44721</v>
      </c>
      <c r="P53" s="30">
        <v>44721</v>
      </c>
      <c r="Q53" s="9" t="s">
        <v>226</v>
      </c>
      <c r="R53" s="10" t="s">
        <v>226</v>
      </c>
      <c r="S53" s="11" t="s">
        <v>227</v>
      </c>
      <c r="T53" s="12" t="str">
        <f t="shared" si="6"/>
        <v>&lt;10</v>
      </c>
      <c r="U53" s="12" t="str">
        <f t="shared" si="6"/>
        <v>&lt;10</v>
      </c>
      <c r="V53" s="13" t="str">
        <f t="shared" si="4"/>
        <v>&lt;20</v>
      </c>
      <c r="W53" s="14" t="str">
        <f t="shared" si="7"/>
        <v/>
      </c>
    </row>
    <row r="54" spans="1:23">
      <c r="A54" s="33">
        <v>48</v>
      </c>
      <c r="B54" s="15" t="s">
        <v>221</v>
      </c>
      <c r="C54" s="16" t="s">
        <v>221</v>
      </c>
      <c r="D54" s="5" t="s">
        <v>230</v>
      </c>
      <c r="E54" s="15" t="s">
        <v>222</v>
      </c>
      <c r="F54" s="16" t="s">
        <v>222</v>
      </c>
      <c r="G54" s="144" t="s">
        <v>33</v>
      </c>
      <c r="H54" s="5" t="s">
        <v>34</v>
      </c>
      <c r="I54" s="33" t="s">
        <v>232</v>
      </c>
      <c r="J54" s="15" t="s">
        <v>68</v>
      </c>
      <c r="K54" s="15" t="s">
        <v>222</v>
      </c>
      <c r="L54" s="145" t="s">
        <v>37</v>
      </c>
      <c r="M54" s="40" t="s">
        <v>224</v>
      </c>
      <c r="N54" s="17" t="s">
        <v>71</v>
      </c>
      <c r="O54" s="165">
        <v>44721</v>
      </c>
      <c r="P54" s="30">
        <v>44721</v>
      </c>
      <c r="Q54" s="9" t="s">
        <v>226</v>
      </c>
      <c r="R54" s="10" t="s">
        <v>226</v>
      </c>
      <c r="S54" s="11" t="s">
        <v>227</v>
      </c>
      <c r="T54" s="12" t="str">
        <f t="shared" si="6"/>
        <v>&lt;10</v>
      </c>
      <c r="U54" s="12" t="str">
        <f t="shared" si="6"/>
        <v>&lt;10</v>
      </c>
      <c r="V54" s="13" t="str">
        <f t="shared" si="4"/>
        <v>&lt;20</v>
      </c>
      <c r="W54" s="14" t="str">
        <f t="shared" si="7"/>
        <v/>
      </c>
    </row>
    <row r="55" spans="1:23">
      <c r="A55" s="33">
        <v>49</v>
      </c>
      <c r="B55" s="15" t="s">
        <v>221</v>
      </c>
      <c r="C55" s="16" t="s">
        <v>221</v>
      </c>
      <c r="D55" s="5" t="s">
        <v>55</v>
      </c>
      <c r="E55" s="15" t="s">
        <v>222</v>
      </c>
      <c r="F55" s="16" t="s">
        <v>233</v>
      </c>
      <c r="G55" s="144" t="s">
        <v>33</v>
      </c>
      <c r="H55" s="5" t="s">
        <v>234</v>
      </c>
      <c r="I55" s="33" t="s">
        <v>235</v>
      </c>
      <c r="J55" s="15" t="s">
        <v>72</v>
      </c>
      <c r="K55" s="15" t="s">
        <v>222</v>
      </c>
      <c r="L55" s="145" t="s">
        <v>37</v>
      </c>
      <c r="M55" s="40" t="s">
        <v>224</v>
      </c>
      <c r="N55" s="17" t="s">
        <v>71</v>
      </c>
      <c r="O55" s="165">
        <v>44721</v>
      </c>
      <c r="P55" s="30">
        <v>44721</v>
      </c>
      <c r="Q55" s="9" t="s">
        <v>226</v>
      </c>
      <c r="R55" s="10" t="s">
        <v>226</v>
      </c>
      <c r="S55" s="11" t="s">
        <v>227</v>
      </c>
      <c r="T55" s="12" t="str">
        <f t="shared" si="6"/>
        <v>&lt;10</v>
      </c>
      <c r="U55" s="12" t="str">
        <f t="shared" si="6"/>
        <v>&lt;10</v>
      </c>
      <c r="V55" s="13" t="str">
        <f t="shared" si="4"/>
        <v>&lt;20</v>
      </c>
      <c r="W55" s="14" t="str">
        <f t="shared" si="7"/>
        <v/>
      </c>
    </row>
    <row r="56" spans="1:23">
      <c r="A56" s="33">
        <v>50</v>
      </c>
      <c r="B56" s="15" t="s">
        <v>221</v>
      </c>
      <c r="C56" s="16" t="s">
        <v>221</v>
      </c>
      <c r="D56" s="5" t="s">
        <v>230</v>
      </c>
      <c r="E56" s="15" t="s">
        <v>222</v>
      </c>
      <c r="F56" s="16" t="s">
        <v>222</v>
      </c>
      <c r="G56" s="144" t="s">
        <v>33</v>
      </c>
      <c r="H56" s="5" t="s">
        <v>34</v>
      </c>
      <c r="I56" s="33" t="s">
        <v>236</v>
      </c>
      <c r="J56" s="15" t="s">
        <v>68</v>
      </c>
      <c r="K56" s="15" t="s">
        <v>222</v>
      </c>
      <c r="L56" s="145" t="s">
        <v>37</v>
      </c>
      <c r="M56" s="40" t="s">
        <v>224</v>
      </c>
      <c r="N56" s="17" t="s">
        <v>71</v>
      </c>
      <c r="O56" s="165">
        <v>44727</v>
      </c>
      <c r="P56" s="30">
        <v>44727</v>
      </c>
      <c r="Q56" s="9" t="s">
        <v>226</v>
      </c>
      <c r="R56" s="10" t="s">
        <v>226</v>
      </c>
      <c r="S56" s="11" t="s">
        <v>227</v>
      </c>
      <c r="T56" s="12" t="str">
        <f t="shared" si="6"/>
        <v>&lt;10</v>
      </c>
      <c r="U56" s="12" t="str">
        <f t="shared" si="6"/>
        <v>&lt;10</v>
      </c>
      <c r="V56" s="13" t="str">
        <f t="shared" si="4"/>
        <v>&lt;20</v>
      </c>
      <c r="W56" s="14" t="str">
        <f t="shared" si="7"/>
        <v/>
      </c>
    </row>
    <row r="57" spans="1:23">
      <c r="A57" s="33">
        <v>51</v>
      </c>
      <c r="B57" s="15" t="s">
        <v>221</v>
      </c>
      <c r="C57" s="16" t="s">
        <v>221</v>
      </c>
      <c r="D57" s="5" t="s">
        <v>237</v>
      </c>
      <c r="E57" s="15" t="s">
        <v>222</v>
      </c>
      <c r="F57" s="16" t="s">
        <v>222</v>
      </c>
      <c r="G57" s="144" t="s">
        <v>33</v>
      </c>
      <c r="H57" s="5" t="s">
        <v>34</v>
      </c>
      <c r="I57" s="33" t="s">
        <v>238</v>
      </c>
      <c r="J57" s="15" t="s">
        <v>68</v>
      </c>
      <c r="K57" s="15" t="s">
        <v>222</v>
      </c>
      <c r="L57" s="145" t="s">
        <v>37</v>
      </c>
      <c r="M57" s="40" t="s">
        <v>224</v>
      </c>
      <c r="N57" s="17" t="s">
        <v>71</v>
      </c>
      <c r="O57" s="165">
        <v>44727</v>
      </c>
      <c r="P57" s="30">
        <v>44727</v>
      </c>
      <c r="Q57" s="9" t="s">
        <v>226</v>
      </c>
      <c r="R57" s="10" t="s">
        <v>226</v>
      </c>
      <c r="S57" s="11" t="s">
        <v>227</v>
      </c>
      <c r="T57" s="12" t="str">
        <f t="shared" si="6"/>
        <v>&lt;10</v>
      </c>
      <c r="U57" s="12" t="str">
        <f t="shared" si="6"/>
        <v>&lt;10</v>
      </c>
      <c r="V57" s="13" t="str">
        <f t="shared" si="4"/>
        <v>&lt;20</v>
      </c>
      <c r="W57" s="14" t="str">
        <f t="shared" si="7"/>
        <v/>
      </c>
    </row>
    <row r="58" spans="1:23">
      <c r="A58" s="33">
        <v>52</v>
      </c>
      <c r="B58" s="15" t="s">
        <v>221</v>
      </c>
      <c r="C58" s="16" t="s">
        <v>221</v>
      </c>
      <c r="D58" s="5" t="s">
        <v>239</v>
      </c>
      <c r="E58" s="15" t="s">
        <v>222</v>
      </c>
      <c r="F58" s="16" t="s">
        <v>222</v>
      </c>
      <c r="G58" s="144" t="s">
        <v>33</v>
      </c>
      <c r="H58" s="5" t="s">
        <v>34</v>
      </c>
      <c r="I58" s="33" t="s">
        <v>240</v>
      </c>
      <c r="J58" s="15" t="s">
        <v>68</v>
      </c>
      <c r="K58" s="15" t="s">
        <v>222</v>
      </c>
      <c r="L58" s="145" t="s">
        <v>37</v>
      </c>
      <c r="M58" s="40" t="s">
        <v>224</v>
      </c>
      <c r="N58" s="17" t="s">
        <v>71</v>
      </c>
      <c r="O58" s="165">
        <v>44727</v>
      </c>
      <c r="P58" s="30">
        <v>44727</v>
      </c>
      <c r="Q58" s="9" t="s">
        <v>226</v>
      </c>
      <c r="R58" s="10" t="s">
        <v>226</v>
      </c>
      <c r="S58" s="11" t="s">
        <v>227</v>
      </c>
      <c r="T58" s="12" t="str">
        <f t="shared" si="6"/>
        <v>&lt;10</v>
      </c>
      <c r="U58" s="12" t="str">
        <f t="shared" si="6"/>
        <v>&lt;10</v>
      </c>
      <c r="V58" s="13" t="str">
        <f t="shared" si="4"/>
        <v>&lt;20</v>
      </c>
      <c r="W58" s="14" t="str">
        <f t="shared" si="7"/>
        <v/>
      </c>
    </row>
    <row r="59" spans="1:23">
      <c r="A59" s="33">
        <v>53</v>
      </c>
      <c r="B59" s="15" t="s">
        <v>221</v>
      </c>
      <c r="C59" s="16" t="s">
        <v>221</v>
      </c>
      <c r="D59" s="5" t="s">
        <v>241</v>
      </c>
      <c r="E59" s="15" t="s">
        <v>222</v>
      </c>
      <c r="F59" s="16" t="s">
        <v>222</v>
      </c>
      <c r="G59" s="144" t="s">
        <v>33</v>
      </c>
      <c r="H59" s="5" t="s">
        <v>34</v>
      </c>
      <c r="I59" s="33" t="s">
        <v>242</v>
      </c>
      <c r="J59" s="15" t="s">
        <v>68</v>
      </c>
      <c r="K59" s="15" t="s">
        <v>222</v>
      </c>
      <c r="L59" s="145" t="s">
        <v>37</v>
      </c>
      <c r="M59" s="40" t="s">
        <v>224</v>
      </c>
      <c r="N59" s="17" t="s">
        <v>71</v>
      </c>
      <c r="O59" s="165">
        <v>44728</v>
      </c>
      <c r="P59" s="30">
        <v>44728</v>
      </c>
      <c r="Q59" s="9" t="s">
        <v>226</v>
      </c>
      <c r="R59" s="10" t="s">
        <v>226</v>
      </c>
      <c r="S59" s="11" t="s">
        <v>227</v>
      </c>
      <c r="T59" s="12" t="str">
        <f t="shared" si="6"/>
        <v>&lt;10</v>
      </c>
      <c r="U59" s="12" t="str">
        <f t="shared" si="6"/>
        <v>&lt;10</v>
      </c>
      <c r="V59" s="13" t="str">
        <f t="shared" si="4"/>
        <v>&lt;20</v>
      </c>
      <c r="W59" s="14" t="str">
        <f t="shared" si="7"/>
        <v/>
      </c>
    </row>
    <row r="60" spans="1:23">
      <c r="A60" s="33">
        <v>54</v>
      </c>
      <c r="B60" s="15" t="s">
        <v>221</v>
      </c>
      <c r="C60" s="16" t="s">
        <v>221</v>
      </c>
      <c r="D60" s="5" t="s">
        <v>243</v>
      </c>
      <c r="E60" s="15" t="s">
        <v>222</v>
      </c>
      <c r="F60" s="16" t="s">
        <v>244</v>
      </c>
      <c r="G60" s="144" t="s">
        <v>33</v>
      </c>
      <c r="H60" s="5" t="s">
        <v>147</v>
      </c>
      <c r="I60" s="33" t="s">
        <v>245</v>
      </c>
      <c r="J60" s="15" t="s">
        <v>246</v>
      </c>
      <c r="K60" s="15" t="s">
        <v>222</v>
      </c>
      <c r="L60" s="145" t="s">
        <v>37</v>
      </c>
      <c r="M60" s="40" t="s">
        <v>224</v>
      </c>
      <c r="N60" s="17" t="s">
        <v>71</v>
      </c>
      <c r="O60" s="165">
        <v>44728</v>
      </c>
      <c r="P60" s="30">
        <v>44728</v>
      </c>
      <c r="Q60" s="9" t="s">
        <v>226</v>
      </c>
      <c r="R60" s="10" t="s">
        <v>226</v>
      </c>
      <c r="S60" s="11" t="s">
        <v>227</v>
      </c>
      <c r="T60" s="12" t="str">
        <f t="shared" si="6"/>
        <v>&lt;10</v>
      </c>
      <c r="U60" s="12" t="str">
        <f t="shared" si="6"/>
        <v>&lt;10</v>
      </c>
      <c r="V60" s="13" t="str">
        <f t="shared" si="4"/>
        <v>&lt;20</v>
      </c>
      <c r="W60" s="14" t="str">
        <f t="shared" si="7"/>
        <v/>
      </c>
    </row>
    <row r="61" spans="1:23">
      <c r="A61" s="33">
        <v>55</v>
      </c>
      <c r="B61" s="15" t="s">
        <v>221</v>
      </c>
      <c r="C61" s="16" t="s">
        <v>221</v>
      </c>
      <c r="D61" s="5" t="s">
        <v>247</v>
      </c>
      <c r="E61" s="15" t="s">
        <v>222</v>
      </c>
      <c r="F61" s="16" t="s">
        <v>222</v>
      </c>
      <c r="G61" s="144" t="s">
        <v>33</v>
      </c>
      <c r="H61" s="5" t="s">
        <v>248</v>
      </c>
      <c r="I61" s="33" t="s">
        <v>249</v>
      </c>
      <c r="J61" s="15" t="s">
        <v>72</v>
      </c>
      <c r="K61" s="15" t="s">
        <v>222</v>
      </c>
      <c r="L61" s="145" t="s">
        <v>37</v>
      </c>
      <c r="M61" s="40" t="s">
        <v>224</v>
      </c>
      <c r="N61" s="17" t="s">
        <v>71</v>
      </c>
      <c r="O61" s="165">
        <v>44728</v>
      </c>
      <c r="P61" s="30">
        <v>44728</v>
      </c>
      <c r="Q61" s="9" t="s">
        <v>226</v>
      </c>
      <c r="R61" s="10" t="s">
        <v>226</v>
      </c>
      <c r="S61" s="11" t="s">
        <v>227</v>
      </c>
      <c r="T61" s="12" t="str">
        <f t="shared" ref="T61:U76" si="8">IF(Q61="","",IF(NOT(ISERROR(Q61*1)),ROUNDDOWN(Q61*1,2-INT(LOG(ABS(Q61*1)))),IFERROR("&lt;"&amp;ROUNDDOWN(IF(SUBSTITUTE(Q61,"&lt;","")*1&lt;=50,SUBSTITUTE(Q61,"&lt;","")*1,""),2-INT(LOG(ABS(SUBSTITUTE(Q61,"&lt;","")*1)))),IF(Q61="-",Q61,"入力形式が間違っています"))))</f>
        <v>&lt;10</v>
      </c>
      <c r="U61" s="12" t="str">
        <f t="shared" si="8"/>
        <v>&lt;10</v>
      </c>
      <c r="V61" s="13" t="str">
        <f t="shared" si="4"/>
        <v>&lt;20</v>
      </c>
      <c r="W61" s="14" t="str">
        <f t="shared" si="7"/>
        <v/>
      </c>
    </row>
    <row r="62" spans="1:23">
      <c r="A62" s="33">
        <v>56</v>
      </c>
      <c r="B62" s="2" t="s">
        <v>250</v>
      </c>
      <c r="C62" s="4" t="s">
        <v>250</v>
      </c>
      <c r="D62" s="3" t="s">
        <v>250</v>
      </c>
      <c r="E62" s="2" t="s">
        <v>251</v>
      </c>
      <c r="F62" s="4" t="s">
        <v>252</v>
      </c>
      <c r="G62" s="149" t="s">
        <v>253</v>
      </c>
      <c r="H62" s="3" t="s">
        <v>254</v>
      </c>
      <c r="I62" s="33" t="s">
        <v>255</v>
      </c>
      <c r="J62" s="15" t="s">
        <v>256</v>
      </c>
      <c r="K62" s="15" t="s">
        <v>63</v>
      </c>
      <c r="L62" s="146" t="s">
        <v>37</v>
      </c>
      <c r="M62" s="40" t="s">
        <v>257</v>
      </c>
      <c r="N62" s="17" t="s">
        <v>258</v>
      </c>
      <c r="O62" s="7">
        <v>44353</v>
      </c>
      <c r="P62" s="166">
        <v>44364</v>
      </c>
      <c r="Q62" s="20" t="s">
        <v>63</v>
      </c>
      <c r="R62" s="21" t="s">
        <v>63</v>
      </c>
      <c r="S62" s="23" t="s">
        <v>259</v>
      </c>
      <c r="T62" s="12" t="str">
        <f t="shared" si="8"/>
        <v>-</v>
      </c>
      <c r="U62" s="12" t="str">
        <f t="shared" si="8"/>
        <v>-</v>
      </c>
      <c r="V62" s="13" t="str">
        <f t="shared" si="4"/>
        <v>＜25</v>
      </c>
      <c r="W62" s="14" t="str">
        <f t="shared" si="7"/>
        <v/>
      </c>
    </row>
    <row r="63" spans="1:23">
      <c r="A63" s="33">
        <v>57</v>
      </c>
      <c r="B63" s="15" t="s">
        <v>250</v>
      </c>
      <c r="C63" s="16" t="s">
        <v>250</v>
      </c>
      <c r="D63" s="5" t="s">
        <v>250</v>
      </c>
      <c r="E63" s="15" t="s">
        <v>260</v>
      </c>
      <c r="F63" s="16" t="s">
        <v>252</v>
      </c>
      <c r="G63" s="149" t="s">
        <v>253</v>
      </c>
      <c r="H63" s="3" t="s">
        <v>254</v>
      </c>
      <c r="I63" s="33" t="s">
        <v>255</v>
      </c>
      <c r="J63" s="15" t="s">
        <v>256</v>
      </c>
      <c r="K63" s="15" t="s">
        <v>63</v>
      </c>
      <c r="L63" s="146" t="s">
        <v>37</v>
      </c>
      <c r="M63" s="40" t="s">
        <v>257</v>
      </c>
      <c r="N63" s="17" t="s">
        <v>258</v>
      </c>
      <c r="O63" s="18">
        <v>44333</v>
      </c>
      <c r="P63" s="19">
        <v>44364</v>
      </c>
      <c r="Q63" s="20" t="s">
        <v>63</v>
      </c>
      <c r="R63" s="21" t="s">
        <v>63</v>
      </c>
      <c r="S63" s="23" t="s">
        <v>259</v>
      </c>
      <c r="T63" s="12" t="str">
        <f t="shared" si="8"/>
        <v>-</v>
      </c>
      <c r="U63" s="12" t="str">
        <f t="shared" si="8"/>
        <v>-</v>
      </c>
      <c r="V63" s="13" t="str">
        <f t="shared" si="4"/>
        <v>＜25</v>
      </c>
      <c r="W63" s="14" t="str">
        <f t="shared" si="7"/>
        <v/>
      </c>
    </row>
    <row r="64" spans="1:23">
      <c r="A64" s="33">
        <v>58</v>
      </c>
      <c r="B64" s="15" t="s">
        <v>250</v>
      </c>
      <c r="C64" s="16" t="s">
        <v>250</v>
      </c>
      <c r="D64" s="5" t="s">
        <v>250</v>
      </c>
      <c r="E64" s="15" t="s">
        <v>261</v>
      </c>
      <c r="F64" s="16" t="s">
        <v>252</v>
      </c>
      <c r="G64" s="149" t="s">
        <v>253</v>
      </c>
      <c r="H64" s="3" t="s">
        <v>254</v>
      </c>
      <c r="I64" s="33" t="s">
        <v>255</v>
      </c>
      <c r="J64" s="15" t="s">
        <v>256</v>
      </c>
      <c r="K64" s="15" t="s">
        <v>63</v>
      </c>
      <c r="L64" s="146" t="s">
        <v>37</v>
      </c>
      <c r="M64" s="40" t="s">
        <v>257</v>
      </c>
      <c r="N64" s="17" t="s">
        <v>258</v>
      </c>
      <c r="O64" s="18">
        <v>44357</v>
      </c>
      <c r="P64" s="19">
        <v>44364</v>
      </c>
      <c r="Q64" s="20" t="s">
        <v>63</v>
      </c>
      <c r="R64" s="21" t="s">
        <v>63</v>
      </c>
      <c r="S64" s="23" t="s">
        <v>259</v>
      </c>
      <c r="T64" s="12" t="str">
        <f t="shared" si="8"/>
        <v>-</v>
      </c>
      <c r="U64" s="12" t="str">
        <f t="shared" si="8"/>
        <v>-</v>
      </c>
      <c r="V64" s="13" t="str">
        <f t="shared" si="4"/>
        <v>＜25</v>
      </c>
      <c r="W64" s="14" t="str">
        <f t="shared" si="7"/>
        <v/>
      </c>
    </row>
    <row r="65" spans="1:23">
      <c r="A65" s="33">
        <v>59</v>
      </c>
      <c r="B65" s="15" t="s">
        <v>250</v>
      </c>
      <c r="C65" s="16" t="s">
        <v>250</v>
      </c>
      <c r="D65" s="5" t="s">
        <v>250</v>
      </c>
      <c r="E65" s="15" t="s">
        <v>262</v>
      </c>
      <c r="F65" s="16" t="s">
        <v>252</v>
      </c>
      <c r="G65" s="149" t="s">
        <v>253</v>
      </c>
      <c r="H65" s="3" t="s">
        <v>254</v>
      </c>
      <c r="I65" s="33" t="s">
        <v>255</v>
      </c>
      <c r="J65" s="15" t="s">
        <v>256</v>
      </c>
      <c r="K65" s="15" t="s">
        <v>63</v>
      </c>
      <c r="L65" s="146" t="s">
        <v>37</v>
      </c>
      <c r="M65" s="40" t="s">
        <v>257</v>
      </c>
      <c r="N65" s="17" t="s">
        <v>258</v>
      </c>
      <c r="O65" s="18">
        <v>44362</v>
      </c>
      <c r="P65" s="19">
        <v>44364</v>
      </c>
      <c r="Q65" s="20" t="s">
        <v>63</v>
      </c>
      <c r="R65" s="21" t="s">
        <v>63</v>
      </c>
      <c r="S65" s="23" t="s">
        <v>259</v>
      </c>
      <c r="T65" s="12" t="str">
        <f t="shared" si="8"/>
        <v>-</v>
      </c>
      <c r="U65" s="12" t="str">
        <f t="shared" si="8"/>
        <v>-</v>
      </c>
      <c r="V65" s="13" t="str">
        <f t="shared" si="4"/>
        <v>＜25</v>
      </c>
      <c r="W65" s="14" t="str">
        <f t="shared" si="7"/>
        <v/>
      </c>
    </row>
    <row r="66" spans="1:23">
      <c r="A66" s="33">
        <v>60</v>
      </c>
      <c r="B66" s="15" t="s">
        <v>250</v>
      </c>
      <c r="C66" s="16" t="s">
        <v>250</v>
      </c>
      <c r="D66" s="5" t="s">
        <v>250</v>
      </c>
      <c r="E66" s="15" t="s">
        <v>263</v>
      </c>
      <c r="F66" s="16" t="s">
        <v>252</v>
      </c>
      <c r="G66" s="149" t="s">
        <v>253</v>
      </c>
      <c r="H66" s="3" t="s">
        <v>254</v>
      </c>
      <c r="I66" s="33" t="s">
        <v>255</v>
      </c>
      <c r="J66" s="15" t="s">
        <v>256</v>
      </c>
      <c r="K66" s="15" t="s">
        <v>63</v>
      </c>
      <c r="L66" s="146" t="s">
        <v>37</v>
      </c>
      <c r="M66" s="40" t="s">
        <v>257</v>
      </c>
      <c r="N66" s="17" t="s">
        <v>258</v>
      </c>
      <c r="O66" s="18">
        <v>44317</v>
      </c>
      <c r="P66" s="19">
        <v>44364</v>
      </c>
      <c r="Q66" s="20" t="s">
        <v>63</v>
      </c>
      <c r="R66" s="21" t="s">
        <v>63</v>
      </c>
      <c r="S66" s="23" t="s">
        <v>259</v>
      </c>
      <c r="T66" s="12" t="str">
        <f t="shared" si="8"/>
        <v>-</v>
      </c>
      <c r="U66" s="12" t="str">
        <f t="shared" si="8"/>
        <v>-</v>
      </c>
      <c r="V66" s="13" t="str">
        <f t="shared" si="4"/>
        <v>＜25</v>
      </c>
      <c r="W66" s="14" t="str">
        <f t="shared" si="7"/>
        <v/>
      </c>
    </row>
    <row r="67" spans="1:23">
      <c r="A67" s="33">
        <v>61</v>
      </c>
      <c r="B67" s="15" t="s">
        <v>250</v>
      </c>
      <c r="C67" s="16" t="s">
        <v>250</v>
      </c>
      <c r="D67" s="5" t="s">
        <v>250</v>
      </c>
      <c r="E67" s="15" t="s">
        <v>264</v>
      </c>
      <c r="F67" s="16" t="s">
        <v>252</v>
      </c>
      <c r="G67" s="149" t="s">
        <v>253</v>
      </c>
      <c r="H67" s="3" t="s">
        <v>254</v>
      </c>
      <c r="I67" s="33" t="s">
        <v>255</v>
      </c>
      <c r="J67" s="15" t="s">
        <v>256</v>
      </c>
      <c r="K67" s="15" t="s">
        <v>63</v>
      </c>
      <c r="L67" s="146" t="s">
        <v>37</v>
      </c>
      <c r="M67" s="40" t="s">
        <v>257</v>
      </c>
      <c r="N67" s="17" t="s">
        <v>258</v>
      </c>
      <c r="O67" s="18">
        <v>44353</v>
      </c>
      <c r="P67" s="19">
        <v>44364</v>
      </c>
      <c r="Q67" s="20" t="s">
        <v>63</v>
      </c>
      <c r="R67" s="21" t="s">
        <v>63</v>
      </c>
      <c r="S67" s="23" t="s">
        <v>259</v>
      </c>
      <c r="T67" s="12" t="str">
        <f t="shared" si="8"/>
        <v>-</v>
      </c>
      <c r="U67" s="12" t="str">
        <f t="shared" si="8"/>
        <v>-</v>
      </c>
      <c r="V67" s="13" t="str">
        <f t="shared" si="4"/>
        <v>＜25</v>
      </c>
      <c r="W67" s="14" t="str">
        <f t="shared" si="7"/>
        <v/>
      </c>
    </row>
    <row r="68" spans="1:23">
      <c r="A68" s="33">
        <v>62</v>
      </c>
      <c r="B68" s="15" t="s">
        <v>250</v>
      </c>
      <c r="C68" s="16" t="s">
        <v>250</v>
      </c>
      <c r="D68" s="5" t="s">
        <v>250</v>
      </c>
      <c r="E68" s="15" t="s">
        <v>265</v>
      </c>
      <c r="F68" s="16" t="s">
        <v>252</v>
      </c>
      <c r="G68" s="149" t="s">
        <v>253</v>
      </c>
      <c r="H68" s="3" t="s">
        <v>254</v>
      </c>
      <c r="I68" s="33" t="s">
        <v>255</v>
      </c>
      <c r="J68" s="15" t="s">
        <v>256</v>
      </c>
      <c r="K68" s="15" t="s">
        <v>63</v>
      </c>
      <c r="L68" s="146" t="s">
        <v>37</v>
      </c>
      <c r="M68" s="40" t="s">
        <v>257</v>
      </c>
      <c r="N68" s="17" t="s">
        <v>258</v>
      </c>
      <c r="O68" s="18">
        <v>44336</v>
      </c>
      <c r="P68" s="19">
        <v>44364</v>
      </c>
      <c r="Q68" s="20" t="s">
        <v>63</v>
      </c>
      <c r="R68" s="21" t="s">
        <v>63</v>
      </c>
      <c r="S68" s="23" t="s">
        <v>259</v>
      </c>
      <c r="T68" s="12" t="str">
        <f t="shared" si="8"/>
        <v>-</v>
      </c>
      <c r="U68" s="12" t="str">
        <f t="shared" si="8"/>
        <v>-</v>
      </c>
      <c r="V68" s="13" t="str">
        <f t="shared" si="4"/>
        <v>＜25</v>
      </c>
      <c r="W68" s="14" t="str">
        <f t="shared" si="7"/>
        <v/>
      </c>
    </row>
    <row r="69" spans="1:23">
      <c r="A69" s="33">
        <v>63</v>
      </c>
      <c r="B69" s="15" t="s">
        <v>250</v>
      </c>
      <c r="C69" s="16" t="s">
        <v>250</v>
      </c>
      <c r="D69" s="5" t="s">
        <v>250</v>
      </c>
      <c r="E69" s="15" t="s">
        <v>266</v>
      </c>
      <c r="F69" s="16" t="s">
        <v>252</v>
      </c>
      <c r="G69" s="149" t="s">
        <v>253</v>
      </c>
      <c r="H69" s="3" t="s">
        <v>254</v>
      </c>
      <c r="I69" s="33" t="s">
        <v>255</v>
      </c>
      <c r="J69" s="15" t="s">
        <v>256</v>
      </c>
      <c r="K69" s="15" t="s">
        <v>63</v>
      </c>
      <c r="L69" s="146" t="s">
        <v>37</v>
      </c>
      <c r="M69" s="40" t="s">
        <v>257</v>
      </c>
      <c r="N69" s="17" t="s">
        <v>258</v>
      </c>
      <c r="O69" s="18">
        <v>44291</v>
      </c>
      <c r="P69" s="19">
        <v>44391</v>
      </c>
      <c r="Q69" s="20" t="s">
        <v>63</v>
      </c>
      <c r="R69" s="21" t="s">
        <v>63</v>
      </c>
      <c r="S69" s="23" t="s">
        <v>259</v>
      </c>
      <c r="T69" s="12" t="str">
        <f t="shared" si="8"/>
        <v>-</v>
      </c>
      <c r="U69" s="12" t="str">
        <f t="shared" si="8"/>
        <v>-</v>
      </c>
      <c r="V69" s="13" t="str">
        <f t="shared" si="4"/>
        <v>＜25</v>
      </c>
      <c r="W69" s="14" t="str">
        <f t="shared" si="7"/>
        <v/>
      </c>
    </row>
    <row r="70" spans="1:23">
      <c r="A70" s="33">
        <v>64</v>
      </c>
      <c r="B70" s="15" t="s">
        <v>250</v>
      </c>
      <c r="C70" s="16" t="s">
        <v>250</v>
      </c>
      <c r="D70" s="5" t="s">
        <v>250</v>
      </c>
      <c r="E70" s="15" t="s">
        <v>267</v>
      </c>
      <c r="F70" s="16" t="s">
        <v>252</v>
      </c>
      <c r="G70" s="149" t="s">
        <v>253</v>
      </c>
      <c r="H70" s="3" t="s">
        <v>254</v>
      </c>
      <c r="I70" s="33" t="s">
        <v>255</v>
      </c>
      <c r="J70" s="15" t="s">
        <v>256</v>
      </c>
      <c r="K70" s="15" t="s">
        <v>63</v>
      </c>
      <c r="L70" s="146" t="s">
        <v>37</v>
      </c>
      <c r="M70" s="40" t="s">
        <v>257</v>
      </c>
      <c r="N70" s="17" t="s">
        <v>258</v>
      </c>
      <c r="O70" s="18">
        <v>44380</v>
      </c>
      <c r="P70" s="19">
        <v>44391</v>
      </c>
      <c r="Q70" s="20" t="s">
        <v>63</v>
      </c>
      <c r="R70" s="21" t="s">
        <v>63</v>
      </c>
      <c r="S70" s="23" t="s">
        <v>259</v>
      </c>
      <c r="T70" s="12" t="str">
        <f t="shared" si="8"/>
        <v>-</v>
      </c>
      <c r="U70" s="12" t="str">
        <f t="shared" si="8"/>
        <v>-</v>
      </c>
      <c r="V70" s="13" t="str">
        <f t="shared" si="4"/>
        <v>＜25</v>
      </c>
      <c r="W70" s="14" t="str">
        <f t="shared" si="7"/>
        <v/>
      </c>
    </row>
    <row r="71" spans="1:23">
      <c r="A71" s="33">
        <v>65</v>
      </c>
      <c r="B71" s="15" t="s">
        <v>250</v>
      </c>
      <c r="C71" s="16" t="s">
        <v>250</v>
      </c>
      <c r="D71" s="5" t="s">
        <v>250</v>
      </c>
      <c r="E71" s="15" t="s">
        <v>268</v>
      </c>
      <c r="F71" s="16" t="s">
        <v>252</v>
      </c>
      <c r="G71" s="149" t="s">
        <v>253</v>
      </c>
      <c r="H71" s="3" t="s">
        <v>254</v>
      </c>
      <c r="I71" s="33" t="s">
        <v>255</v>
      </c>
      <c r="J71" s="15" t="s">
        <v>256</v>
      </c>
      <c r="K71" s="15" t="s">
        <v>63</v>
      </c>
      <c r="L71" s="146" t="s">
        <v>37</v>
      </c>
      <c r="M71" s="40" t="s">
        <v>257</v>
      </c>
      <c r="N71" s="17" t="s">
        <v>258</v>
      </c>
      <c r="O71" s="18">
        <v>44368</v>
      </c>
      <c r="P71" s="19">
        <v>44391</v>
      </c>
      <c r="Q71" s="20" t="s">
        <v>63</v>
      </c>
      <c r="R71" s="21" t="s">
        <v>63</v>
      </c>
      <c r="S71" s="23" t="s">
        <v>259</v>
      </c>
      <c r="T71" s="12" t="str">
        <f t="shared" si="8"/>
        <v>-</v>
      </c>
      <c r="U71" s="12" t="str">
        <f t="shared" si="8"/>
        <v>-</v>
      </c>
      <c r="V71" s="13" t="str">
        <f t="shared" si="4"/>
        <v>＜25</v>
      </c>
      <c r="W71" s="14" t="str">
        <f t="shared" si="7"/>
        <v/>
      </c>
    </row>
    <row r="72" spans="1:23">
      <c r="A72" s="33">
        <v>66</v>
      </c>
      <c r="B72" s="15" t="s">
        <v>250</v>
      </c>
      <c r="C72" s="16" t="s">
        <v>250</v>
      </c>
      <c r="D72" s="5" t="s">
        <v>250</v>
      </c>
      <c r="E72" s="15" t="s">
        <v>269</v>
      </c>
      <c r="F72" s="16" t="s">
        <v>252</v>
      </c>
      <c r="G72" s="149" t="s">
        <v>253</v>
      </c>
      <c r="H72" s="3" t="s">
        <v>254</v>
      </c>
      <c r="I72" s="33" t="s">
        <v>255</v>
      </c>
      <c r="J72" s="15" t="s">
        <v>256</v>
      </c>
      <c r="K72" s="15" t="s">
        <v>63</v>
      </c>
      <c r="L72" s="146" t="s">
        <v>37</v>
      </c>
      <c r="M72" s="40" t="s">
        <v>257</v>
      </c>
      <c r="N72" s="17" t="s">
        <v>258</v>
      </c>
      <c r="O72" s="18">
        <v>44371</v>
      </c>
      <c r="P72" s="19">
        <v>44391</v>
      </c>
      <c r="Q72" s="20" t="s">
        <v>63</v>
      </c>
      <c r="R72" s="21" t="s">
        <v>63</v>
      </c>
      <c r="S72" s="23" t="s">
        <v>259</v>
      </c>
      <c r="T72" s="12" t="str">
        <f t="shared" si="8"/>
        <v>-</v>
      </c>
      <c r="U72" s="12" t="str">
        <f t="shared" si="8"/>
        <v>-</v>
      </c>
      <c r="V72" s="13" t="str">
        <f t="shared" si="4"/>
        <v>＜25</v>
      </c>
      <c r="W72" s="14" t="str">
        <f t="shared" si="7"/>
        <v/>
      </c>
    </row>
    <row r="73" spans="1:23">
      <c r="A73" s="33">
        <v>67</v>
      </c>
      <c r="B73" s="15" t="s">
        <v>250</v>
      </c>
      <c r="C73" s="16" t="s">
        <v>250</v>
      </c>
      <c r="D73" s="5" t="s">
        <v>250</v>
      </c>
      <c r="E73" s="15" t="s">
        <v>270</v>
      </c>
      <c r="F73" s="16" t="s">
        <v>252</v>
      </c>
      <c r="G73" s="149" t="s">
        <v>253</v>
      </c>
      <c r="H73" s="3" t="s">
        <v>254</v>
      </c>
      <c r="I73" s="33" t="s">
        <v>255</v>
      </c>
      <c r="J73" s="15" t="s">
        <v>256</v>
      </c>
      <c r="K73" s="15" t="s">
        <v>63</v>
      </c>
      <c r="L73" s="146" t="s">
        <v>37</v>
      </c>
      <c r="M73" s="40" t="s">
        <v>257</v>
      </c>
      <c r="N73" s="17" t="s">
        <v>258</v>
      </c>
      <c r="O73" s="18">
        <v>44369</v>
      </c>
      <c r="P73" s="19">
        <v>44391</v>
      </c>
      <c r="Q73" s="20" t="s">
        <v>63</v>
      </c>
      <c r="R73" s="21" t="s">
        <v>63</v>
      </c>
      <c r="S73" s="23" t="s">
        <v>259</v>
      </c>
      <c r="T73" s="12" t="str">
        <f t="shared" si="8"/>
        <v>-</v>
      </c>
      <c r="U73" s="12" t="str">
        <f t="shared" si="8"/>
        <v>-</v>
      </c>
      <c r="V73" s="13" t="str">
        <f t="shared" si="4"/>
        <v>＜25</v>
      </c>
      <c r="W73" s="14" t="str">
        <f t="shared" si="7"/>
        <v/>
      </c>
    </row>
    <row r="74" spans="1:23">
      <c r="A74" s="33">
        <v>68</v>
      </c>
      <c r="B74" s="15" t="s">
        <v>250</v>
      </c>
      <c r="C74" s="16" t="s">
        <v>250</v>
      </c>
      <c r="D74" s="46" t="s">
        <v>250</v>
      </c>
      <c r="E74" s="45" t="s">
        <v>271</v>
      </c>
      <c r="F74" s="24" t="s">
        <v>252</v>
      </c>
      <c r="G74" s="149" t="s">
        <v>253</v>
      </c>
      <c r="H74" s="3" t="s">
        <v>254</v>
      </c>
      <c r="I74" s="33" t="s">
        <v>255</v>
      </c>
      <c r="J74" s="15" t="s">
        <v>256</v>
      </c>
      <c r="K74" s="15" t="s">
        <v>63</v>
      </c>
      <c r="L74" s="146" t="s">
        <v>37</v>
      </c>
      <c r="M74" s="40" t="s">
        <v>257</v>
      </c>
      <c r="N74" s="17" t="s">
        <v>258</v>
      </c>
      <c r="O74" s="49">
        <v>44355</v>
      </c>
      <c r="P74" s="50">
        <v>44391</v>
      </c>
      <c r="Q74" s="20" t="s">
        <v>63</v>
      </c>
      <c r="R74" s="21" t="s">
        <v>63</v>
      </c>
      <c r="S74" s="23" t="s">
        <v>259</v>
      </c>
      <c r="T74" s="12" t="str">
        <f t="shared" si="8"/>
        <v>-</v>
      </c>
      <c r="U74" s="12" t="str">
        <f t="shared" si="8"/>
        <v>-</v>
      </c>
      <c r="V74" s="13" t="str">
        <f t="shared" si="4"/>
        <v>＜25</v>
      </c>
      <c r="W74" s="14" t="str">
        <f t="shared" si="7"/>
        <v/>
      </c>
    </row>
    <row r="75" spans="1:23">
      <c r="A75" s="33">
        <v>69</v>
      </c>
      <c r="B75" s="15" t="s">
        <v>250</v>
      </c>
      <c r="C75" s="16" t="s">
        <v>250</v>
      </c>
      <c r="D75" s="46" t="s">
        <v>250</v>
      </c>
      <c r="E75" s="45" t="s">
        <v>272</v>
      </c>
      <c r="F75" s="24" t="s">
        <v>252</v>
      </c>
      <c r="G75" s="149" t="s">
        <v>253</v>
      </c>
      <c r="H75" s="3" t="s">
        <v>254</v>
      </c>
      <c r="I75" s="33" t="s">
        <v>255</v>
      </c>
      <c r="J75" s="15" t="s">
        <v>256</v>
      </c>
      <c r="K75" s="15" t="s">
        <v>63</v>
      </c>
      <c r="L75" s="146" t="s">
        <v>37</v>
      </c>
      <c r="M75" s="40" t="s">
        <v>257</v>
      </c>
      <c r="N75" s="17" t="s">
        <v>258</v>
      </c>
      <c r="O75" s="49">
        <v>44363</v>
      </c>
      <c r="P75" s="50">
        <v>44391</v>
      </c>
      <c r="Q75" s="20" t="s">
        <v>63</v>
      </c>
      <c r="R75" s="21" t="s">
        <v>63</v>
      </c>
      <c r="S75" s="23" t="s">
        <v>259</v>
      </c>
      <c r="T75" s="12" t="str">
        <f t="shared" si="8"/>
        <v>-</v>
      </c>
      <c r="U75" s="12" t="str">
        <f t="shared" si="8"/>
        <v>-</v>
      </c>
      <c r="V75" s="13" t="str">
        <f t="shared" si="4"/>
        <v>＜25</v>
      </c>
      <c r="W75" s="14" t="str">
        <f t="shared" si="7"/>
        <v/>
      </c>
    </row>
    <row r="76" spans="1:23">
      <c r="A76" s="33">
        <v>70</v>
      </c>
      <c r="B76" s="15" t="s">
        <v>250</v>
      </c>
      <c r="C76" s="16" t="s">
        <v>250</v>
      </c>
      <c r="D76" s="46" t="s">
        <v>250</v>
      </c>
      <c r="E76" s="45" t="s">
        <v>260</v>
      </c>
      <c r="F76" s="24" t="s">
        <v>252</v>
      </c>
      <c r="G76" s="149" t="s">
        <v>253</v>
      </c>
      <c r="H76" s="3" t="s">
        <v>254</v>
      </c>
      <c r="I76" s="33" t="s">
        <v>255</v>
      </c>
      <c r="J76" s="15" t="s">
        <v>256</v>
      </c>
      <c r="K76" s="15" t="s">
        <v>63</v>
      </c>
      <c r="L76" s="146" t="s">
        <v>37</v>
      </c>
      <c r="M76" s="40" t="s">
        <v>257</v>
      </c>
      <c r="N76" s="17" t="s">
        <v>258</v>
      </c>
      <c r="O76" s="49">
        <v>44447</v>
      </c>
      <c r="P76" s="50">
        <v>44454</v>
      </c>
      <c r="Q76" s="20" t="s">
        <v>63</v>
      </c>
      <c r="R76" s="21" t="s">
        <v>63</v>
      </c>
      <c r="S76" s="23" t="s">
        <v>259</v>
      </c>
      <c r="T76" s="12" t="str">
        <f t="shared" si="8"/>
        <v>-</v>
      </c>
      <c r="U76" s="12" t="str">
        <f t="shared" si="8"/>
        <v>-</v>
      </c>
      <c r="V76" s="13" t="str">
        <f t="shared" ref="V76:V107" si="9">IFERROR(IF(AND(T76="",U76=""),"",IF(AND(T76="-",U76="-"),IF(S76="","Cs合計を入力してください",S76),IF(NOT(ISERROR(T76*1+U76*1)),ROUND(T76+U76, 1-INT(LOG(ABS(T76+U76)))),IF(NOT(ISERROR(T76*1)),ROUND(T76, 1-INT(LOG(ABS(T76)))),IF(NOT(ISERROR(U76*1)),ROUND(U76, 1-INT(LOG(ABS(U76)))),IF(ISERROR(T76*1+U76*1),"&lt;"&amp;ROUND(IF(T76="-",0,SUBSTITUTE(T76,"&lt;",""))*1+IF(U76="-",0,SUBSTITUTE(U76,"&lt;",""))*1,1-INT(LOG(ABS(IF(T76="-",0,SUBSTITUTE(T76,"&lt;",""))*1+IF(U76="-",0,SUBSTITUTE(U76,"&lt;",""))*1)))))))))),"入力形式が間違っています")</f>
        <v>＜25</v>
      </c>
      <c r="W76" s="14" t="str">
        <f t="shared" si="7"/>
        <v/>
      </c>
    </row>
    <row r="77" spans="1:23">
      <c r="A77" s="33">
        <v>71</v>
      </c>
      <c r="B77" s="15" t="s">
        <v>250</v>
      </c>
      <c r="C77" s="16" t="s">
        <v>250</v>
      </c>
      <c r="D77" s="46" t="s">
        <v>250</v>
      </c>
      <c r="E77" s="45" t="s">
        <v>273</v>
      </c>
      <c r="F77" s="24" t="s">
        <v>252</v>
      </c>
      <c r="G77" s="149" t="s">
        <v>253</v>
      </c>
      <c r="H77" s="3" t="s">
        <v>254</v>
      </c>
      <c r="I77" s="33" t="s">
        <v>255</v>
      </c>
      <c r="J77" s="15" t="s">
        <v>256</v>
      </c>
      <c r="K77" s="15" t="s">
        <v>63</v>
      </c>
      <c r="L77" s="146" t="s">
        <v>37</v>
      </c>
      <c r="M77" s="40" t="s">
        <v>257</v>
      </c>
      <c r="N77" s="17" t="s">
        <v>258</v>
      </c>
      <c r="O77" s="49">
        <v>44443</v>
      </c>
      <c r="P77" s="50">
        <v>44454</v>
      </c>
      <c r="Q77" s="20" t="s">
        <v>63</v>
      </c>
      <c r="R77" s="21" t="s">
        <v>63</v>
      </c>
      <c r="S77" s="23" t="s">
        <v>259</v>
      </c>
      <c r="T77" s="12" t="str">
        <f t="shared" ref="T77:U93" si="10">IF(Q77="","",IF(NOT(ISERROR(Q77*1)),ROUNDDOWN(Q77*1,2-INT(LOG(ABS(Q77*1)))),IFERROR("&lt;"&amp;ROUNDDOWN(IF(SUBSTITUTE(Q77,"&lt;","")*1&lt;=50,SUBSTITUTE(Q77,"&lt;","")*1,""),2-INT(LOG(ABS(SUBSTITUTE(Q77,"&lt;","")*1)))),IF(Q77="-",Q77,"入力形式が間違っています"))))</f>
        <v>-</v>
      </c>
      <c r="U77" s="12" t="str">
        <f t="shared" si="10"/>
        <v>-</v>
      </c>
      <c r="V77" s="13" t="str">
        <f t="shared" si="9"/>
        <v>＜25</v>
      </c>
      <c r="W77" s="14" t="str">
        <f t="shared" si="7"/>
        <v/>
      </c>
    </row>
    <row r="78" spans="1:23">
      <c r="A78" s="33">
        <v>72</v>
      </c>
      <c r="B78" s="15" t="s">
        <v>250</v>
      </c>
      <c r="C78" s="16" t="s">
        <v>250</v>
      </c>
      <c r="D78" s="46" t="s">
        <v>250</v>
      </c>
      <c r="E78" s="45" t="s">
        <v>262</v>
      </c>
      <c r="F78" s="24" t="s">
        <v>252</v>
      </c>
      <c r="G78" s="149" t="s">
        <v>253</v>
      </c>
      <c r="H78" s="3" t="s">
        <v>254</v>
      </c>
      <c r="I78" s="33" t="s">
        <v>255</v>
      </c>
      <c r="J78" s="15" t="s">
        <v>256</v>
      </c>
      <c r="K78" s="15" t="s">
        <v>63</v>
      </c>
      <c r="L78" s="146" t="s">
        <v>37</v>
      </c>
      <c r="M78" s="40" t="s">
        <v>257</v>
      </c>
      <c r="N78" s="17" t="s">
        <v>258</v>
      </c>
      <c r="O78" s="49">
        <v>44447</v>
      </c>
      <c r="P78" s="50">
        <v>44454</v>
      </c>
      <c r="Q78" s="20" t="s">
        <v>63</v>
      </c>
      <c r="R78" s="21" t="s">
        <v>63</v>
      </c>
      <c r="S78" s="23" t="s">
        <v>259</v>
      </c>
      <c r="T78" s="12" t="str">
        <f t="shared" si="10"/>
        <v>-</v>
      </c>
      <c r="U78" s="12" t="str">
        <f t="shared" si="10"/>
        <v>-</v>
      </c>
      <c r="V78" s="13" t="str">
        <f t="shared" si="9"/>
        <v>＜25</v>
      </c>
      <c r="W78" s="14" t="str">
        <f t="shared" si="7"/>
        <v/>
      </c>
    </row>
    <row r="79" spans="1:23">
      <c r="A79" s="33">
        <v>73</v>
      </c>
      <c r="B79" s="15" t="s">
        <v>250</v>
      </c>
      <c r="C79" s="16" t="s">
        <v>250</v>
      </c>
      <c r="D79" s="46" t="s">
        <v>250</v>
      </c>
      <c r="E79" s="45" t="s">
        <v>261</v>
      </c>
      <c r="F79" s="24" t="s">
        <v>252</v>
      </c>
      <c r="G79" s="149" t="s">
        <v>253</v>
      </c>
      <c r="H79" s="3" t="s">
        <v>254</v>
      </c>
      <c r="I79" s="33" t="s">
        <v>255</v>
      </c>
      <c r="J79" s="15" t="s">
        <v>256</v>
      </c>
      <c r="K79" s="15" t="s">
        <v>63</v>
      </c>
      <c r="L79" s="146" t="s">
        <v>37</v>
      </c>
      <c r="M79" s="40" t="s">
        <v>257</v>
      </c>
      <c r="N79" s="17" t="s">
        <v>258</v>
      </c>
      <c r="O79" s="49">
        <v>44444</v>
      </c>
      <c r="P79" s="50">
        <v>44454</v>
      </c>
      <c r="Q79" s="20" t="s">
        <v>63</v>
      </c>
      <c r="R79" s="21" t="s">
        <v>63</v>
      </c>
      <c r="S79" s="23" t="s">
        <v>259</v>
      </c>
      <c r="T79" s="12" t="str">
        <f t="shared" si="10"/>
        <v>-</v>
      </c>
      <c r="U79" s="12" t="str">
        <f t="shared" si="10"/>
        <v>-</v>
      </c>
      <c r="V79" s="13" t="str">
        <f t="shared" si="9"/>
        <v>＜25</v>
      </c>
      <c r="W79" s="14" t="str">
        <f t="shared" si="7"/>
        <v/>
      </c>
    </row>
    <row r="80" spans="1:23">
      <c r="A80" s="33">
        <v>74</v>
      </c>
      <c r="B80" s="15" t="s">
        <v>250</v>
      </c>
      <c r="C80" s="16" t="s">
        <v>250</v>
      </c>
      <c r="D80" s="46" t="s">
        <v>250</v>
      </c>
      <c r="E80" s="45" t="s">
        <v>274</v>
      </c>
      <c r="F80" s="24" t="s">
        <v>252</v>
      </c>
      <c r="G80" s="149" t="s">
        <v>253</v>
      </c>
      <c r="H80" s="3" t="s">
        <v>254</v>
      </c>
      <c r="I80" s="33" t="s">
        <v>255</v>
      </c>
      <c r="J80" s="15" t="s">
        <v>256</v>
      </c>
      <c r="K80" s="15" t="s">
        <v>63</v>
      </c>
      <c r="L80" s="146" t="s">
        <v>37</v>
      </c>
      <c r="M80" s="40" t="s">
        <v>257</v>
      </c>
      <c r="N80" s="17" t="s">
        <v>258</v>
      </c>
      <c r="O80" s="49">
        <v>44449</v>
      </c>
      <c r="P80" s="50">
        <v>44454</v>
      </c>
      <c r="Q80" s="20" t="s">
        <v>63</v>
      </c>
      <c r="R80" s="21" t="s">
        <v>63</v>
      </c>
      <c r="S80" s="23" t="s">
        <v>259</v>
      </c>
      <c r="T80" s="12" t="str">
        <f t="shared" si="10"/>
        <v>-</v>
      </c>
      <c r="U80" s="12" t="str">
        <f t="shared" si="10"/>
        <v>-</v>
      </c>
      <c r="V80" s="13" t="str">
        <f t="shared" si="9"/>
        <v>＜25</v>
      </c>
      <c r="W80" s="14" t="str">
        <f t="shared" si="7"/>
        <v/>
      </c>
    </row>
    <row r="81" spans="1:23">
      <c r="A81" s="33">
        <v>75</v>
      </c>
      <c r="B81" s="15" t="s">
        <v>250</v>
      </c>
      <c r="C81" s="16" t="s">
        <v>250</v>
      </c>
      <c r="D81" s="46" t="s">
        <v>250</v>
      </c>
      <c r="E81" s="45" t="s">
        <v>275</v>
      </c>
      <c r="F81" s="24" t="s">
        <v>252</v>
      </c>
      <c r="G81" s="149" t="s">
        <v>253</v>
      </c>
      <c r="H81" s="3" t="s">
        <v>254</v>
      </c>
      <c r="I81" s="33" t="s">
        <v>255</v>
      </c>
      <c r="J81" s="15" t="s">
        <v>256</v>
      </c>
      <c r="K81" s="15" t="s">
        <v>63</v>
      </c>
      <c r="L81" s="146" t="s">
        <v>37</v>
      </c>
      <c r="M81" s="40" t="s">
        <v>257</v>
      </c>
      <c r="N81" s="17" t="s">
        <v>258</v>
      </c>
      <c r="O81" s="18">
        <v>44467</v>
      </c>
      <c r="P81" s="19">
        <v>44497</v>
      </c>
      <c r="Q81" s="20" t="s">
        <v>63</v>
      </c>
      <c r="R81" s="21" t="s">
        <v>63</v>
      </c>
      <c r="S81" s="23" t="s">
        <v>259</v>
      </c>
      <c r="T81" s="12" t="str">
        <f t="shared" si="10"/>
        <v>-</v>
      </c>
      <c r="U81" s="12" t="str">
        <f t="shared" si="10"/>
        <v>-</v>
      </c>
      <c r="V81" s="13" t="str">
        <f t="shared" si="9"/>
        <v>＜25</v>
      </c>
      <c r="W81" s="14" t="str">
        <f t="shared" si="7"/>
        <v/>
      </c>
    </row>
    <row r="82" spans="1:23">
      <c r="A82" s="33">
        <v>76</v>
      </c>
      <c r="B82" s="15" t="s">
        <v>250</v>
      </c>
      <c r="C82" s="16" t="s">
        <v>250</v>
      </c>
      <c r="D82" s="46" t="s">
        <v>250</v>
      </c>
      <c r="E82" s="45" t="s">
        <v>276</v>
      </c>
      <c r="F82" s="24" t="s">
        <v>252</v>
      </c>
      <c r="G82" s="149" t="s">
        <v>253</v>
      </c>
      <c r="H82" s="3" t="s">
        <v>254</v>
      </c>
      <c r="I82" s="33" t="s">
        <v>255</v>
      </c>
      <c r="J82" s="15" t="s">
        <v>256</v>
      </c>
      <c r="K82" s="15" t="s">
        <v>63</v>
      </c>
      <c r="L82" s="146" t="s">
        <v>37</v>
      </c>
      <c r="M82" s="40" t="s">
        <v>257</v>
      </c>
      <c r="N82" s="17" t="s">
        <v>258</v>
      </c>
      <c r="O82" s="18">
        <v>44491</v>
      </c>
      <c r="P82" s="19">
        <v>44497</v>
      </c>
      <c r="Q82" s="20" t="s">
        <v>63</v>
      </c>
      <c r="R82" s="21" t="s">
        <v>63</v>
      </c>
      <c r="S82" s="23" t="s">
        <v>259</v>
      </c>
      <c r="T82" s="12" t="str">
        <f t="shared" si="10"/>
        <v>-</v>
      </c>
      <c r="U82" s="12" t="str">
        <f t="shared" si="10"/>
        <v>-</v>
      </c>
      <c r="V82" s="13" t="str">
        <f t="shared" si="9"/>
        <v>＜25</v>
      </c>
      <c r="W82" s="28"/>
    </row>
    <row r="83" spans="1:23">
      <c r="A83" s="33">
        <v>77</v>
      </c>
      <c r="B83" s="15" t="s">
        <v>250</v>
      </c>
      <c r="C83" s="16" t="s">
        <v>250</v>
      </c>
      <c r="D83" s="46" t="s">
        <v>250</v>
      </c>
      <c r="E83" s="45" t="s">
        <v>264</v>
      </c>
      <c r="F83" s="24" t="s">
        <v>252</v>
      </c>
      <c r="G83" s="149" t="s">
        <v>253</v>
      </c>
      <c r="H83" s="3" t="s">
        <v>254</v>
      </c>
      <c r="I83" s="33" t="s">
        <v>255</v>
      </c>
      <c r="J83" s="15" t="s">
        <v>256</v>
      </c>
      <c r="K83" s="15" t="s">
        <v>63</v>
      </c>
      <c r="L83" s="146" t="s">
        <v>37</v>
      </c>
      <c r="M83" s="40" t="s">
        <v>257</v>
      </c>
      <c r="N83" s="17" t="s">
        <v>258</v>
      </c>
      <c r="O83" s="18">
        <v>44486</v>
      </c>
      <c r="P83" s="19">
        <v>44497</v>
      </c>
      <c r="Q83" s="20" t="s">
        <v>63</v>
      </c>
      <c r="R83" s="21" t="s">
        <v>63</v>
      </c>
      <c r="S83" s="23" t="s">
        <v>259</v>
      </c>
      <c r="T83" s="12" t="str">
        <f t="shared" si="10"/>
        <v>-</v>
      </c>
      <c r="U83" s="12" t="str">
        <f t="shared" si="10"/>
        <v>-</v>
      </c>
      <c r="V83" s="13" t="str">
        <f t="shared" si="9"/>
        <v>＜25</v>
      </c>
      <c r="W83" s="28"/>
    </row>
    <row r="84" spans="1:23">
      <c r="A84" s="33">
        <v>78</v>
      </c>
      <c r="B84" s="15" t="s">
        <v>250</v>
      </c>
      <c r="C84" s="16" t="s">
        <v>250</v>
      </c>
      <c r="D84" s="46" t="s">
        <v>250</v>
      </c>
      <c r="E84" s="45" t="s">
        <v>263</v>
      </c>
      <c r="F84" s="24" t="s">
        <v>252</v>
      </c>
      <c r="G84" s="149" t="s">
        <v>253</v>
      </c>
      <c r="H84" s="3" t="s">
        <v>254</v>
      </c>
      <c r="I84" s="33" t="s">
        <v>255</v>
      </c>
      <c r="J84" s="15" t="s">
        <v>256</v>
      </c>
      <c r="K84" s="15" t="s">
        <v>63</v>
      </c>
      <c r="L84" s="146" t="s">
        <v>37</v>
      </c>
      <c r="M84" s="40" t="s">
        <v>257</v>
      </c>
      <c r="N84" s="17" t="s">
        <v>258</v>
      </c>
      <c r="O84" s="18">
        <v>44483</v>
      </c>
      <c r="P84" s="19">
        <v>44497</v>
      </c>
      <c r="Q84" s="20" t="s">
        <v>63</v>
      </c>
      <c r="R84" s="21" t="s">
        <v>63</v>
      </c>
      <c r="S84" s="23" t="s">
        <v>259</v>
      </c>
      <c r="T84" s="12" t="str">
        <f t="shared" si="10"/>
        <v>-</v>
      </c>
      <c r="U84" s="12" t="str">
        <f t="shared" si="10"/>
        <v>-</v>
      </c>
      <c r="V84" s="13" t="str">
        <f t="shared" si="9"/>
        <v>＜25</v>
      </c>
      <c r="W84" s="28"/>
    </row>
    <row r="85" spans="1:23">
      <c r="A85" s="33">
        <v>79</v>
      </c>
      <c r="B85" s="15" t="s">
        <v>250</v>
      </c>
      <c r="C85" s="16" t="s">
        <v>250</v>
      </c>
      <c r="D85" s="46" t="s">
        <v>250</v>
      </c>
      <c r="E85" s="45" t="s">
        <v>265</v>
      </c>
      <c r="F85" s="24" t="s">
        <v>252</v>
      </c>
      <c r="G85" s="149" t="s">
        <v>253</v>
      </c>
      <c r="H85" s="3" t="s">
        <v>254</v>
      </c>
      <c r="I85" s="33" t="s">
        <v>255</v>
      </c>
      <c r="J85" s="15" t="s">
        <v>256</v>
      </c>
      <c r="K85" s="15" t="s">
        <v>63</v>
      </c>
      <c r="L85" s="146" t="s">
        <v>37</v>
      </c>
      <c r="M85" s="40" t="s">
        <v>257</v>
      </c>
      <c r="N85" s="17" t="s">
        <v>258</v>
      </c>
      <c r="O85" s="18">
        <v>44468</v>
      </c>
      <c r="P85" s="19">
        <v>44497</v>
      </c>
      <c r="Q85" s="20" t="s">
        <v>63</v>
      </c>
      <c r="R85" s="21" t="s">
        <v>63</v>
      </c>
      <c r="S85" s="23" t="s">
        <v>259</v>
      </c>
      <c r="T85" s="12" t="str">
        <f t="shared" si="10"/>
        <v>-</v>
      </c>
      <c r="U85" s="12" t="str">
        <f t="shared" si="10"/>
        <v>-</v>
      </c>
      <c r="V85" s="13" t="str">
        <f t="shared" si="9"/>
        <v>＜25</v>
      </c>
      <c r="W85" s="28"/>
    </row>
    <row r="86" spans="1:23">
      <c r="A86" s="33">
        <v>80</v>
      </c>
      <c r="B86" s="15" t="s">
        <v>250</v>
      </c>
      <c r="C86" s="16" t="s">
        <v>250</v>
      </c>
      <c r="D86" s="46" t="s">
        <v>250</v>
      </c>
      <c r="E86" s="45" t="s">
        <v>266</v>
      </c>
      <c r="F86" s="24" t="s">
        <v>252</v>
      </c>
      <c r="G86" s="149" t="s">
        <v>253</v>
      </c>
      <c r="H86" s="3" t="s">
        <v>254</v>
      </c>
      <c r="I86" s="33" t="s">
        <v>255</v>
      </c>
      <c r="J86" s="15" t="s">
        <v>256</v>
      </c>
      <c r="K86" s="15" t="s">
        <v>63</v>
      </c>
      <c r="L86" s="146" t="s">
        <v>37</v>
      </c>
      <c r="M86" s="40" t="s">
        <v>257</v>
      </c>
      <c r="N86" s="17" t="s">
        <v>258</v>
      </c>
      <c r="O86" s="18">
        <v>44364</v>
      </c>
      <c r="P86" s="19">
        <v>44497</v>
      </c>
      <c r="Q86" s="20" t="s">
        <v>63</v>
      </c>
      <c r="R86" s="21" t="s">
        <v>63</v>
      </c>
      <c r="S86" s="23" t="s">
        <v>259</v>
      </c>
      <c r="T86" s="12" t="str">
        <f t="shared" si="10"/>
        <v>-</v>
      </c>
      <c r="U86" s="12" t="str">
        <f t="shared" si="10"/>
        <v>-</v>
      </c>
      <c r="V86" s="13" t="str">
        <f t="shared" si="9"/>
        <v>＜25</v>
      </c>
      <c r="W86" s="28"/>
    </row>
    <row r="87" spans="1:23">
      <c r="A87" s="33">
        <v>81</v>
      </c>
      <c r="B87" s="15" t="s">
        <v>250</v>
      </c>
      <c r="C87" s="16" t="s">
        <v>250</v>
      </c>
      <c r="D87" s="46" t="s">
        <v>250</v>
      </c>
      <c r="E87" s="45" t="s">
        <v>277</v>
      </c>
      <c r="F87" s="24" t="s">
        <v>252</v>
      </c>
      <c r="G87" s="149" t="s">
        <v>253</v>
      </c>
      <c r="H87" s="3" t="s">
        <v>254</v>
      </c>
      <c r="I87" s="33" t="s">
        <v>255</v>
      </c>
      <c r="J87" s="15" t="s">
        <v>256</v>
      </c>
      <c r="K87" s="15" t="s">
        <v>63</v>
      </c>
      <c r="L87" s="146" t="s">
        <v>37</v>
      </c>
      <c r="M87" s="40" t="s">
        <v>257</v>
      </c>
      <c r="N87" s="17" t="s">
        <v>258</v>
      </c>
      <c r="O87" s="18">
        <v>44477</v>
      </c>
      <c r="P87" s="19">
        <v>44497</v>
      </c>
      <c r="Q87" s="20" t="s">
        <v>63</v>
      </c>
      <c r="R87" s="21" t="s">
        <v>63</v>
      </c>
      <c r="S87" s="23" t="s">
        <v>259</v>
      </c>
      <c r="T87" s="12" t="str">
        <f t="shared" si="10"/>
        <v>-</v>
      </c>
      <c r="U87" s="12" t="str">
        <f t="shared" si="10"/>
        <v>-</v>
      </c>
      <c r="V87" s="13" t="str">
        <f t="shared" si="9"/>
        <v>＜25</v>
      </c>
      <c r="W87" s="28"/>
    </row>
    <row r="88" spans="1:23">
      <c r="A88" s="33">
        <v>82</v>
      </c>
      <c r="B88" s="15" t="s">
        <v>250</v>
      </c>
      <c r="C88" s="16" t="s">
        <v>250</v>
      </c>
      <c r="D88" s="46" t="s">
        <v>250</v>
      </c>
      <c r="E88" s="45" t="s">
        <v>278</v>
      </c>
      <c r="F88" s="24" t="s">
        <v>252</v>
      </c>
      <c r="G88" s="149" t="s">
        <v>253</v>
      </c>
      <c r="H88" s="3" t="s">
        <v>254</v>
      </c>
      <c r="I88" s="33" t="s">
        <v>255</v>
      </c>
      <c r="J88" s="15" t="s">
        <v>256</v>
      </c>
      <c r="K88" s="15" t="s">
        <v>63</v>
      </c>
      <c r="L88" s="146" t="s">
        <v>37</v>
      </c>
      <c r="M88" s="40" t="s">
        <v>257</v>
      </c>
      <c r="N88" s="17" t="s">
        <v>258</v>
      </c>
      <c r="O88" s="18">
        <v>44489</v>
      </c>
      <c r="P88" s="19">
        <v>44497</v>
      </c>
      <c r="Q88" s="20" t="s">
        <v>63</v>
      </c>
      <c r="R88" s="21" t="s">
        <v>63</v>
      </c>
      <c r="S88" s="23" t="s">
        <v>259</v>
      </c>
      <c r="T88" s="12" t="str">
        <f t="shared" si="10"/>
        <v>-</v>
      </c>
      <c r="U88" s="12" t="str">
        <f t="shared" si="10"/>
        <v>-</v>
      </c>
      <c r="V88" s="13" t="str">
        <f t="shared" si="9"/>
        <v>＜25</v>
      </c>
      <c r="W88" s="28"/>
    </row>
    <row r="89" spans="1:23">
      <c r="A89" s="33">
        <v>83</v>
      </c>
      <c r="B89" s="15" t="s">
        <v>250</v>
      </c>
      <c r="C89" s="16" t="s">
        <v>250</v>
      </c>
      <c r="D89" s="46" t="s">
        <v>250</v>
      </c>
      <c r="E89" s="45" t="s">
        <v>268</v>
      </c>
      <c r="F89" s="24" t="s">
        <v>252</v>
      </c>
      <c r="G89" s="149" t="s">
        <v>253</v>
      </c>
      <c r="H89" s="3" t="s">
        <v>254</v>
      </c>
      <c r="I89" s="33" t="s">
        <v>255</v>
      </c>
      <c r="J89" s="15" t="s">
        <v>256</v>
      </c>
      <c r="K89" s="15" t="s">
        <v>63</v>
      </c>
      <c r="L89" s="146" t="s">
        <v>37</v>
      </c>
      <c r="M89" s="40" t="s">
        <v>257</v>
      </c>
      <c r="N89" s="17" t="s">
        <v>258</v>
      </c>
      <c r="O89" s="18">
        <v>44474</v>
      </c>
      <c r="P89" s="19">
        <v>44497</v>
      </c>
      <c r="Q89" s="20" t="s">
        <v>63</v>
      </c>
      <c r="R89" s="21" t="s">
        <v>63</v>
      </c>
      <c r="S89" s="23" t="s">
        <v>259</v>
      </c>
      <c r="T89" s="12" t="str">
        <f t="shared" si="10"/>
        <v>-</v>
      </c>
      <c r="U89" s="12" t="str">
        <f t="shared" si="10"/>
        <v>-</v>
      </c>
      <c r="V89" s="13" t="str">
        <f t="shared" si="9"/>
        <v>＜25</v>
      </c>
      <c r="W89" s="28"/>
    </row>
    <row r="90" spans="1:23">
      <c r="A90" s="33">
        <v>84</v>
      </c>
      <c r="B90" s="15" t="s">
        <v>250</v>
      </c>
      <c r="C90" s="16" t="s">
        <v>250</v>
      </c>
      <c r="D90" s="46" t="s">
        <v>250</v>
      </c>
      <c r="E90" s="45" t="s">
        <v>267</v>
      </c>
      <c r="F90" s="24" t="s">
        <v>252</v>
      </c>
      <c r="G90" s="149" t="s">
        <v>253</v>
      </c>
      <c r="H90" s="3" t="s">
        <v>254</v>
      </c>
      <c r="I90" s="33" t="s">
        <v>255</v>
      </c>
      <c r="J90" s="15" t="s">
        <v>256</v>
      </c>
      <c r="K90" s="15" t="s">
        <v>63</v>
      </c>
      <c r="L90" s="146" t="s">
        <v>37</v>
      </c>
      <c r="M90" s="40" t="s">
        <v>257</v>
      </c>
      <c r="N90" s="17" t="s">
        <v>258</v>
      </c>
      <c r="O90" s="18">
        <v>44472</v>
      </c>
      <c r="P90" s="19">
        <v>44497</v>
      </c>
      <c r="Q90" s="20" t="s">
        <v>63</v>
      </c>
      <c r="R90" s="21" t="s">
        <v>63</v>
      </c>
      <c r="S90" s="23" t="s">
        <v>259</v>
      </c>
      <c r="T90" s="12" t="str">
        <f t="shared" si="10"/>
        <v>-</v>
      </c>
      <c r="U90" s="12" t="str">
        <f t="shared" si="10"/>
        <v>-</v>
      </c>
      <c r="V90" s="13" t="str">
        <f t="shared" si="9"/>
        <v>＜25</v>
      </c>
      <c r="W90" s="28"/>
    </row>
    <row r="91" spans="1:23">
      <c r="A91" s="33">
        <v>85</v>
      </c>
      <c r="B91" s="15" t="s">
        <v>250</v>
      </c>
      <c r="C91" s="16" t="s">
        <v>250</v>
      </c>
      <c r="D91" s="46" t="s">
        <v>250</v>
      </c>
      <c r="E91" s="45" t="s">
        <v>279</v>
      </c>
      <c r="F91" s="24" t="s">
        <v>252</v>
      </c>
      <c r="G91" s="149" t="s">
        <v>253</v>
      </c>
      <c r="H91" s="3" t="s">
        <v>254</v>
      </c>
      <c r="I91" s="33" t="s">
        <v>255</v>
      </c>
      <c r="J91" s="15" t="s">
        <v>256</v>
      </c>
      <c r="K91" s="15" t="s">
        <v>63</v>
      </c>
      <c r="L91" s="146" t="s">
        <v>37</v>
      </c>
      <c r="M91" s="40" t="s">
        <v>257</v>
      </c>
      <c r="N91" s="17" t="s">
        <v>258</v>
      </c>
      <c r="O91" s="18">
        <v>44447</v>
      </c>
      <c r="P91" s="19">
        <v>44517</v>
      </c>
      <c r="Q91" s="20" t="s">
        <v>63</v>
      </c>
      <c r="R91" s="21" t="s">
        <v>63</v>
      </c>
      <c r="S91" s="23" t="s">
        <v>259</v>
      </c>
      <c r="T91" s="12" t="str">
        <f t="shared" si="10"/>
        <v>-</v>
      </c>
      <c r="U91" s="12" t="str">
        <f t="shared" si="10"/>
        <v>-</v>
      </c>
      <c r="V91" s="13" t="str">
        <f t="shared" si="9"/>
        <v>＜25</v>
      </c>
      <c r="W91" s="28"/>
    </row>
    <row r="92" spans="1:23">
      <c r="A92" s="33">
        <v>86</v>
      </c>
      <c r="B92" s="15" t="s">
        <v>250</v>
      </c>
      <c r="C92" s="16" t="s">
        <v>250</v>
      </c>
      <c r="D92" s="46" t="s">
        <v>250</v>
      </c>
      <c r="E92" s="45" t="s">
        <v>273</v>
      </c>
      <c r="F92" s="24" t="s">
        <v>252</v>
      </c>
      <c r="G92" s="149" t="s">
        <v>253</v>
      </c>
      <c r="H92" s="3" t="s">
        <v>254</v>
      </c>
      <c r="I92" s="33" t="s">
        <v>255</v>
      </c>
      <c r="J92" s="15" t="s">
        <v>256</v>
      </c>
      <c r="K92" s="15" t="s">
        <v>63</v>
      </c>
      <c r="L92" s="146" t="s">
        <v>37</v>
      </c>
      <c r="M92" s="40" t="s">
        <v>257</v>
      </c>
      <c r="N92" s="17" t="s">
        <v>258</v>
      </c>
      <c r="O92" s="18">
        <v>44511</v>
      </c>
      <c r="P92" s="19">
        <v>44517</v>
      </c>
      <c r="Q92" s="20" t="s">
        <v>63</v>
      </c>
      <c r="R92" s="21" t="s">
        <v>63</v>
      </c>
      <c r="S92" s="23" t="s">
        <v>259</v>
      </c>
      <c r="T92" s="12" t="str">
        <f t="shared" si="10"/>
        <v>-</v>
      </c>
      <c r="U92" s="12" t="str">
        <f t="shared" si="10"/>
        <v>-</v>
      </c>
      <c r="V92" s="13" t="str">
        <f t="shared" si="9"/>
        <v>＜25</v>
      </c>
      <c r="W92" s="28"/>
    </row>
    <row r="93" spans="1:23">
      <c r="A93" s="33">
        <v>87</v>
      </c>
      <c r="B93" s="15" t="s">
        <v>250</v>
      </c>
      <c r="C93" s="16" t="s">
        <v>250</v>
      </c>
      <c r="D93" s="46" t="s">
        <v>250</v>
      </c>
      <c r="E93" s="45" t="s">
        <v>276</v>
      </c>
      <c r="F93" s="24" t="s">
        <v>252</v>
      </c>
      <c r="G93" s="149" t="s">
        <v>253</v>
      </c>
      <c r="H93" s="3" t="s">
        <v>254</v>
      </c>
      <c r="I93" s="33" t="s">
        <v>255</v>
      </c>
      <c r="J93" s="15" t="s">
        <v>256</v>
      </c>
      <c r="K93" s="15" t="s">
        <v>63</v>
      </c>
      <c r="L93" s="146" t="s">
        <v>37</v>
      </c>
      <c r="M93" s="40" t="s">
        <v>257</v>
      </c>
      <c r="N93" s="17" t="s">
        <v>258</v>
      </c>
      <c r="O93" s="18">
        <v>44514</v>
      </c>
      <c r="P93" s="19">
        <v>44517</v>
      </c>
      <c r="Q93" s="20" t="s">
        <v>63</v>
      </c>
      <c r="R93" s="21" t="s">
        <v>63</v>
      </c>
      <c r="S93" s="23" t="s">
        <v>259</v>
      </c>
      <c r="T93" s="12" t="str">
        <f t="shared" si="10"/>
        <v>-</v>
      </c>
      <c r="U93" s="12" t="str">
        <f t="shared" si="10"/>
        <v>-</v>
      </c>
      <c r="V93" s="13" t="str">
        <f t="shared" si="9"/>
        <v>＜25</v>
      </c>
      <c r="W93" s="28"/>
    </row>
    <row r="94" spans="1:23">
      <c r="A94" s="33">
        <v>88</v>
      </c>
      <c r="B94" s="15" t="s">
        <v>250</v>
      </c>
      <c r="C94" s="16" t="s">
        <v>250</v>
      </c>
      <c r="D94" s="46" t="s">
        <v>250</v>
      </c>
      <c r="E94" s="45" t="s">
        <v>280</v>
      </c>
      <c r="F94" s="24" t="s">
        <v>252</v>
      </c>
      <c r="G94" s="149" t="s">
        <v>253</v>
      </c>
      <c r="H94" s="3" t="s">
        <v>254</v>
      </c>
      <c r="I94" s="33" t="s">
        <v>255</v>
      </c>
      <c r="J94" s="15" t="s">
        <v>256</v>
      </c>
      <c r="K94" s="15" t="s">
        <v>63</v>
      </c>
      <c r="L94" s="146" t="s">
        <v>37</v>
      </c>
      <c r="M94" s="40" t="s">
        <v>257</v>
      </c>
      <c r="N94" s="17" t="s">
        <v>258</v>
      </c>
      <c r="O94" s="18">
        <v>44503</v>
      </c>
      <c r="P94" s="19">
        <v>44517</v>
      </c>
      <c r="Q94" s="20" t="s">
        <v>63</v>
      </c>
      <c r="R94" s="21" t="s">
        <v>63</v>
      </c>
      <c r="S94" s="23" t="s">
        <v>259</v>
      </c>
      <c r="T94" s="12" t="str">
        <f t="shared" ref="T94:U107" si="11">IF(Q94="","",IF(NOT(ISERROR(Q94*1)),ROUNDDOWN(Q94*1,2-INT(LOG(ABS(Q94*1)))),IFERROR("&lt;"&amp;ROUNDDOWN(IF(SUBSTITUTE(Q94,"&lt;","")*1&lt;=50,SUBSTITUTE(Q94,"&lt;","")*1,""),2-INT(LOG(ABS(SUBSTITUTE(Q94,"&lt;","")*1)))),IF(Q94="-",Q94,"入力形式が間違っています"))))</f>
        <v>-</v>
      </c>
      <c r="U94" s="12" t="str">
        <f t="shared" si="11"/>
        <v>-</v>
      </c>
      <c r="V94" s="13" t="str">
        <f t="shared" si="9"/>
        <v>＜25</v>
      </c>
      <c r="W94" s="28"/>
    </row>
    <row r="95" spans="1:23">
      <c r="A95" s="33">
        <v>89</v>
      </c>
      <c r="B95" s="15" t="s">
        <v>250</v>
      </c>
      <c r="C95" s="16" t="s">
        <v>250</v>
      </c>
      <c r="D95" s="5" t="s">
        <v>250</v>
      </c>
      <c r="E95" s="15" t="s">
        <v>262</v>
      </c>
      <c r="F95" s="16" t="s">
        <v>252</v>
      </c>
      <c r="G95" s="149" t="s">
        <v>253</v>
      </c>
      <c r="H95" s="3" t="s">
        <v>254</v>
      </c>
      <c r="I95" s="33" t="s">
        <v>255</v>
      </c>
      <c r="J95" s="15" t="s">
        <v>256</v>
      </c>
      <c r="K95" s="15" t="s">
        <v>63</v>
      </c>
      <c r="L95" s="146" t="s">
        <v>37</v>
      </c>
      <c r="M95" s="40" t="s">
        <v>257</v>
      </c>
      <c r="N95" s="17" t="s">
        <v>258</v>
      </c>
      <c r="O95" s="18">
        <v>44498</v>
      </c>
      <c r="P95" s="19">
        <v>44517</v>
      </c>
      <c r="Q95" s="20" t="s">
        <v>63</v>
      </c>
      <c r="R95" s="21" t="s">
        <v>63</v>
      </c>
      <c r="S95" s="23" t="s">
        <v>259</v>
      </c>
      <c r="T95" s="12" t="str">
        <f t="shared" si="11"/>
        <v>-</v>
      </c>
      <c r="U95" s="12" t="str">
        <f t="shared" si="11"/>
        <v>-</v>
      </c>
      <c r="V95" s="13" t="str">
        <f t="shared" si="9"/>
        <v>＜25</v>
      </c>
      <c r="W95" s="28"/>
    </row>
    <row r="96" spans="1:23">
      <c r="A96" s="33">
        <v>90</v>
      </c>
      <c r="B96" s="15" t="s">
        <v>250</v>
      </c>
      <c r="C96" s="16" t="s">
        <v>250</v>
      </c>
      <c r="D96" s="5" t="s">
        <v>250</v>
      </c>
      <c r="E96" s="15" t="s">
        <v>281</v>
      </c>
      <c r="F96" s="16" t="s">
        <v>252</v>
      </c>
      <c r="G96" s="149" t="s">
        <v>253</v>
      </c>
      <c r="H96" s="3" t="s">
        <v>254</v>
      </c>
      <c r="I96" s="33" t="s">
        <v>255</v>
      </c>
      <c r="J96" s="15" t="s">
        <v>256</v>
      </c>
      <c r="K96" s="15" t="s">
        <v>63</v>
      </c>
      <c r="L96" s="146" t="s">
        <v>37</v>
      </c>
      <c r="M96" s="40" t="s">
        <v>257</v>
      </c>
      <c r="N96" s="17" t="s">
        <v>258</v>
      </c>
      <c r="O96" s="18">
        <v>44503</v>
      </c>
      <c r="P96" s="19">
        <v>44517</v>
      </c>
      <c r="Q96" s="20" t="s">
        <v>63</v>
      </c>
      <c r="R96" s="21" t="s">
        <v>63</v>
      </c>
      <c r="S96" s="23" t="s">
        <v>259</v>
      </c>
      <c r="T96" s="12" t="str">
        <f t="shared" si="11"/>
        <v>-</v>
      </c>
      <c r="U96" s="12" t="str">
        <f t="shared" si="11"/>
        <v>-</v>
      </c>
      <c r="V96" s="13" t="str">
        <f t="shared" si="9"/>
        <v>＜25</v>
      </c>
      <c r="W96" s="28"/>
    </row>
    <row r="97" spans="1:23">
      <c r="A97" s="33">
        <v>91</v>
      </c>
      <c r="B97" s="15" t="s">
        <v>250</v>
      </c>
      <c r="C97" s="16" t="s">
        <v>250</v>
      </c>
      <c r="D97" s="5" t="s">
        <v>250</v>
      </c>
      <c r="E97" s="15" t="s">
        <v>282</v>
      </c>
      <c r="F97" s="16" t="s">
        <v>252</v>
      </c>
      <c r="G97" s="149" t="s">
        <v>253</v>
      </c>
      <c r="H97" s="3" t="s">
        <v>254</v>
      </c>
      <c r="I97" s="33" t="s">
        <v>255</v>
      </c>
      <c r="J97" s="15" t="s">
        <v>256</v>
      </c>
      <c r="K97" s="15" t="s">
        <v>63</v>
      </c>
      <c r="L97" s="146" t="s">
        <v>37</v>
      </c>
      <c r="M97" s="40" t="s">
        <v>257</v>
      </c>
      <c r="N97" s="17" t="s">
        <v>258</v>
      </c>
      <c r="O97" s="18">
        <v>44532</v>
      </c>
      <c r="P97" s="19">
        <v>44546</v>
      </c>
      <c r="Q97" s="20" t="s">
        <v>63</v>
      </c>
      <c r="R97" s="21" t="s">
        <v>63</v>
      </c>
      <c r="S97" s="23" t="s">
        <v>259</v>
      </c>
      <c r="T97" s="12" t="str">
        <f t="shared" si="11"/>
        <v>-</v>
      </c>
      <c r="U97" s="12" t="str">
        <f t="shared" si="11"/>
        <v>-</v>
      </c>
      <c r="V97" s="13" t="str">
        <f t="shared" si="9"/>
        <v>＜25</v>
      </c>
      <c r="W97" s="28"/>
    </row>
    <row r="98" spans="1:23">
      <c r="A98" s="33">
        <v>92</v>
      </c>
      <c r="B98" s="15" t="s">
        <v>250</v>
      </c>
      <c r="C98" s="16" t="s">
        <v>250</v>
      </c>
      <c r="D98" s="5" t="s">
        <v>250</v>
      </c>
      <c r="E98" s="15" t="s">
        <v>282</v>
      </c>
      <c r="F98" s="16" t="s">
        <v>252</v>
      </c>
      <c r="G98" s="149" t="s">
        <v>253</v>
      </c>
      <c r="H98" s="3" t="s">
        <v>254</v>
      </c>
      <c r="I98" s="33" t="s">
        <v>255</v>
      </c>
      <c r="J98" s="15" t="s">
        <v>256</v>
      </c>
      <c r="K98" s="15" t="s">
        <v>63</v>
      </c>
      <c r="L98" s="146" t="s">
        <v>37</v>
      </c>
      <c r="M98" s="40" t="s">
        <v>257</v>
      </c>
      <c r="N98" s="17" t="s">
        <v>258</v>
      </c>
      <c r="O98" s="18">
        <v>44532</v>
      </c>
      <c r="P98" s="19">
        <v>44546</v>
      </c>
      <c r="Q98" s="20" t="s">
        <v>63</v>
      </c>
      <c r="R98" s="21" t="s">
        <v>63</v>
      </c>
      <c r="S98" s="23" t="s">
        <v>259</v>
      </c>
      <c r="T98" s="12" t="str">
        <f t="shared" si="11"/>
        <v>-</v>
      </c>
      <c r="U98" s="12" t="str">
        <f t="shared" si="11"/>
        <v>-</v>
      </c>
      <c r="V98" s="13" t="str">
        <f t="shared" si="9"/>
        <v>＜25</v>
      </c>
      <c r="W98" s="28"/>
    </row>
    <row r="99" spans="1:23">
      <c r="A99" s="33">
        <v>93</v>
      </c>
      <c r="B99" s="15" t="s">
        <v>250</v>
      </c>
      <c r="C99" s="16" t="s">
        <v>250</v>
      </c>
      <c r="D99" s="5" t="s">
        <v>250</v>
      </c>
      <c r="E99" s="15" t="s">
        <v>282</v>
      </c>
      <c r="F99" s="16" t="s">
        <v>252</v>
      </c>
      <c r="G99" s="149" t="s">
        <v>253</v>
      </c>
      <c r="H99" s="3" t="s">
        <v>254</v>
      </c>
      <c r="I99" s="33" t="s">
        <v>255</v>
      </c>
      <c r="J99" s="15" t="s">
        <v>256</v>
      </c>
      <c r="K99" s="15" t="s">
        <v>63</v>
      </c>
      <c r="L99" s="146" t="s">
        <v>37</v>
      </c>
      <c r="M99" s="40" t="s">
        <v>257</v>
      </c>
      <c r="N99" s="17" t="s">
        <v>258</v>
      </c>
      <c r="O99" s="18">
        <v>44526</v>
      </c>
      <c r="P99" s="19">
        <v>44546</v>
      </c>
      <c r="Q99" s="20" t="s">
        <v>63</v>
      </c>
      <c r="R99" s="21" t="s">
        <v>63</v>
      </c>
      <c r="S99" s="23" t="s">
        <v>259</v>
      </c>
      <c r="T99" s="12" t="str">
        <f t="shared" si="11"/>
        <v>-</v>
      </c>
      <c r="U99" s="12" t="str">
        <f t="shared" si="11"/>
        <v>-</v>
      </c>
      <c r="V99" s="13" t="str">
        <f t="shared" si="9"/>
        <v>＜25</v>
      </c>
      <c r="W99" s="28"/>
    </row>
    <row r="100" spans="1:23">
      <c r="A100" s="33">
        <v>94</v>
      </c>
      <c r="B100" s="15" t="s">
        <v>250</v>
      </c>
      <c r="C100" s="16" t="s">
        <v>250</v>
      </c>
      <c r="D100" s="5" t="s">
        <v>250</v>
      </c>
      <c r="E100" s="15" t="s">
        <v>282</v>
      </c>
      <c r="F100" s="16" t="s">
        <v>252</v>
      </c>
      <c r="G100" s="149" t="s">
        <v>253</v>
      </c>
      <c r="H100" s="3" t="s">
        <v>254</v>
      </c>
      <c r="I100" s="33" t="s">
        <v>255</v>
      </c>
      <c r="J100" s="15" t="s">
        <v>256</v>
      </c>
      <c r="K100" s="15" t="s">
        <v>63</v>
      </c>
      <c r="L100" s="146" t="s">
        <v>37</v>
      </c>
      <c r="M100" s="40" t="s">
        <v>257</v>
      </c>
      <c r="N100" s="17" t="s">
        <v>258</v>
      </c>
      <c r="O100" s="18">
        <v>44509</v>
      </c>
      <c r="P100" s="19">
        <v>44546</v>
      </c>
      <c r="Q100" s="20" t="s">
        <v>63</v>
      </c>
      <c r="R100" s="21" t="s">
        <v>63</v>
      </c>
      <c r="S100" s="23" t="s">
        <v>259</v>
      </c>
      <c r="T100" s="12" t="str">
        <f t="shared" si="11"/>
        <v>-</v>
      </c>
      <c r="U100" s="12" t="str">
        <f t="shared" si="11"/>
        <v>-</v>
      </c>
      <c r="V100" s="13" t="str">
        <f t="shared" si="9"/>
        <v>＜25</v>
      </c>
      <c r="W100" s="28"/>
    </row>
    <row r="101" spans="1:23">
      <c r="A101" s="33">
        <v>95</v>
      </c>
      <c r="B101" s="15" t="s">
        <v>250</v>
      </c>
      <c r="C101" s="16" t="s">
        <v>250</v>
      </c>
      <c r="D101" s="5" t="s">
        <v>250</v>
      </c>
      <c r="E101" s="15" t="s">
        <v>264</v>
      </c>
      <c r="F101" s="16" t="s">
        <v>252</v>
      </c>
      <c r="G101" s="149" t="s">
        <v>253</v>
      </c>
      <c r="H101" s="3" t="s">
        <v>254</v>
      </c>
      <c r="I101" s="33" t="s">
        <v>255</v>
      </c>
      <c r="J101" s="15" t="s">
        <v>256</v>
      </c>
      <c r="K101" s="15" t="s">
        <v>63</v>
      </c>
      <c r="L101" s="146" t="s">
        <v>37</v>
      </c>
      <c r="M101" s="40" t="s">
        <v>257</v>
      </c>
      <c r="N101" s="17" t="s">
        <v>258</v>
      </c>
      <c r="O101" s="18">
        <v>44535</v>
      </c>
      <c r="P101" s="19">
        <v>44546</v>
      </c>
      <c r="Q101" s="20" t="s">
        <v>63</v>
      </c>
      <c r="R101" s="21" t="s">
        <v>63</v>
      </c>
      <c r="S101" s="23" t="s">
        <v>259</v>
      </c>
      <c r="T101" s="12" t="str">
        <f t="shared" si="11"/>
        <v>-</v>
      </c>
      <c r="U101" s="12" t="str">
        <f t="shared" si="11"/>
        <v>-</v>
      </c>
      <c r="V101" s="13" t="str">
        <f t="shared" si="9"/>
        <v>＜25</v>
      </c>
      <c r="W101" s="28"/>
    </row>
    <row r="102" spans="1:23">
      <c r="A102" s="33">
        <v>96</v>
      </c>
      <c r="B102" s="15" t="s">
        <v>250</v>
      </c>
      <c r="C102" s="16" t="s">
        <v>250</v>
      </c>
      <c r="D102" s="5" t="s">
        <v>250</v>
      </c>
      <c r="E102" s="15" t="s">
        <v>264</v>
      </c>
      <c r="F102" s="16" t="s">
        <v>252</v>
      </c>
      <c r="G102" s="149" t="s">
        <v>253</v>
      </c>
      <c r="H102" s="3" t="s">
        <v>254</v>
      </c>
      <c r="I102" s="33" t="s">
        <v>255</v>
      </c>
      <c r="J102" s="15" t="s">
        <v>256</v>
      </c>
      <c r="K102" s="15" t="s">
        <v>63</v>
      </c>
      <c r="L102" s="146" t="s">
        <v>37</v>
      </c>
      <c r="M102" s="40" t="s">
        <v>257</v>
      </c>
      <c r="N102" s="17" t="s">
        <v>258</v>
      </c>
      <c r="O102" s="18">
        <v>44535</v>
      </c>
      <c r="P102" s="19">
        <v>44546</v>
      </c>
      <c r="Q102" s="20" t="s">
        <v>63</v>
      </c>
      <c r="R102" s="21" t="s">
        <v>63</v>
      </c>
      <c r="S102" s="23" t="s">
        <v>259</v>
      </c>
      <c r="T102" s="12" t="str">
        <f t="shared" si="11"/>
        <v>-</v>
      </c>
      <c r="U102" s="12" t="str">
        <f t="shared" si="11"/>
        <v>-</v>
      </c>
      <c r="V102" s="13" t="str">
        <f t="shared" si="9"/>
        <v>＜25</v>
      </c>
      <c r="W102" s="28"/>
    </row>
    <row r="103" spans="1:23">
      <c r="A103" s="33">
        <v>97</v>
      </c>
      <c r="B103" s="15" t="s">
        <v>250</v>
      </c>
      <c r="C103" s="16" t="s">
        <v>250</v>
      </c>
      <c r="D103" s="5" t="s">
        <v>250</v>
      </c>
      <c r="E103" s="15" t="s">
        <v>265</v>
      </c>
      <c r="F103" s="16" t="s">
        <v>252</v>
      </c>
      <c r="G103" s="149" t="s">
        <v>253</v>
      </c>
      <c r="H103" s="3" t="s">
        <v>254</v>
      </c>
      <c r="I103" s="33" t="s">
        <v>255</v>
      </c>
      <c r="J103" s="15" t="s">
        <v>256</v>
      </c>
      <c r="K103" s="15" t="s">
        <v>63</v>
      </c>
      <c r="L103" s="146" t="s">
        <v>37</v>
      </c>
      <c r="M103" s="40" t="s">
        <v>257</v>
      </c>
      <c r="N103" s="17" t="s">
        <v>258</v>
      </c>
      <c r="O103" s="18">
        <v>44497</v>
      </c>
      <c r="P103" s="19">
        <v>44546</v>
      </c>
      <c r="Q103" s="20" t="s">
        <v>63</v>
      </c>
      <c r="R103" s="21" t="s">
        <v>63</v>
      </c>
      <c r="S103" s="23" t="s">
        <v>259</v>
      </c>
      <c r="T103" s="12" t="str">
        <f t="shared" si="11"/>
        <v>-</v>
      </c>
      <c r="U103" s="12" t="str">
        <f t="shared" si="11"/>
        <v>-</v>
      </c>
      <c r="V103" s="13" t="str">
        <f t="shared" si="9"/>
        <v>＜25</v>
      </c>
      <c r="W103" s="28"/>
    </row>
    <row r="104" spans="1:23">
      <c r="A104" s="33">
        <v>98</v>
      </c>
      <c r="B104" s="15" t="s">
        <v>250</v>
      </c>
      <c r="C104" s="16" t="s">
        <v>250</v>
      </c>
      <c r="D104" s="5" t="s">
        <v>250</v>
      </c>
      <c r="E104" s="15" t="s">
        <v>268</v>
      </c>
      <c r="F104" s="16" t="s">
        <v>252</v>
      </c>
      <c r="G104" s="149" t="s">
        <v>253</v>
      </c>
      <c r="H104" s="3" t="s">
        <v>254</v>
      </c>
      <c r="I104" s="33" t="s">
        <v>255</v>
      </c>
      <c r="J104" s="15" t="s">
        <v>256</v>
      </c>
      <c r="K104" s="15" t="s">
        <v>63</v>
      </c>
      <c r="L104" s="146" t="s">
        <v>37</v>
      </c>
      <c r="M104" s="40" t="s">
        <v>257</v>
      </c>
      <c r="N104" s="17" t="s">
        <v>258</v>
      </c>
      <c r="O104" s="18">
        <v>44528</v>
      </c>
      <c r="P104" s="19">
        <v>44546</v>
      </c>
      <c r="Q104" s="20" t="s">
        <v>63</v>
      </c>
      <c r="R104" s="21" t="s">
        <v>63</v>
      </c>
      <c r="S104" s="23" t="s">
        <v>259</v>
      </c>
      <c r="T104" s="12" t="str">
        <f t="shared" si="11"/>
        <v>-</v>
      </c>
      <c r="U104" s="12" t="str">
        <f t="shared" si="11"/>
        <v>-</v>
      </c>
      <c r="V104" s="13" t="str">
        <f t="shared" si="9"/>
        <v>＜25</v>
      </c>
      <c r="W104" s="28"/>
    </row>
    <row r="105" spans="1:23">
      <c r="A105" s="33">
        <v>99</v>
      </c>
      <c r="B105" s="15" t="s">
        <v>250</v>
      </c>
      <c r="C105" s="16" t="s">
        <v>250</v>
      </c>
      <c r="D105" s="5" t="s">
        <v>250</v>
      </c>
      <c r="E105" s="15" t="s">
        <v>267</v>
      </c>
      <c r="F105" s="16" t="s">
        <v>252</v>
      </c>
      <c r="G105" s="149" t="s">
        <v>253</v>
      </c>
      <c r="H105" s="3" t="s">
        <v>254</v>
      </c>
      <c r="I105" s="33" t="s">
        <v>255</v>
      </c>
      <c r="J105" s="15" t="s">
        <v>256</v>
      </c>
      <c r="K105" s="15" t="s">
        <v>63</v>
      </c>
      <c r="L105" s="146" t="s">
        <v>37</v>
      </c>
      <c r="M105" s="40" t="s">
        <v>257</v>
      </c>
      <c r="N105" s="17" t="s">
        <v>258</v>
      </c>
      <c r="O105" s="18">
        <v>44531</v>
      </c>
      <c r="P105" s="19">
        <v>44546</v>
      </c>
      <c r="Q105" s="20" t="s">
        <v>63</v>
      </c>
      <c r="R105" s="21" t="s">
        <v>63</v>
      </c>
      <c r="S105" s="23" t="s">
        <v>259</v>
      </c>
      <c r="T105" s="12" t="str">
        <f t="shared" si="11"/>
        <v>-</v>
      </c>
      <c r="U105" s="12" t="str">
        <f t="shared" si="11"/>
        <v>-</v>
      </c>
      <c r="V105" s="13" t="str">
        <f t="shared" si="9"/>
        <v>＜25</v>
      </c>
      <c r="W105" s="28"/>
    </row>
    <row r="106" spans="1:23">
      <c r="A106" s="33">
        <v>100</v>
      </c>
      <c r="B106" s="15" t="s">
        <v>250</v>
      </c>
      <c r="C106" s="16" t="s">
        <v>250</v>
      </c>
      <c r="D106" s="5" t="s">
        <v>250</v>
      </c>
      <c r="E106" s="15" t="s">
        <v>269</v>
      </c>
      <c r="F106" s="16" t="s">
        <v>252</v>
      </c>
      <c r="G106" s="149" t="s">
        <v>253</v>
      </c>
      <c r="H106" s="3" t="s">
        <v>254</v>
      </c>
      <c r="I106" s="33" t="s">
        <v>255</v>
      </c>
      <c r="J106" s="15" t="s">
        <v>256</v>
      </c>
      <c r="K106" s="15" t="s">
        <v>63</v>
      </c>
      <c r="L106" s="146" t="s">
        <v>37</v>
      </c>
      <c r="M106" s="40" t="s">
        <v>257</v>
      </c>
      <c r="N106" s="17" t="s">
        <v>258</v>
      </c>
      <c r="O106" s="18">
        <v>44538</v>
      </c>
      <c r="P106" s="19">
        <v>44546</v>
      </c>
      <c r="Q106" s="20" t="s">
        <v>63</v>
      </c>
      <c r="R106" s="21" t="s">
        <v>63</v>
      </c>
      <c r="S106" s="23" t="s">
        <v>259</v>
      </c>
      <c r="T106" s="12" t="str">
        <f t="shared" si="11"/>
        <v>-</v>
      </c>
      <c r="U106" s="12" t="str">
        <f t="shared" si="11"/>
        <v>-</v>
      </c>
      <c r="V106" s="13" t="str">
        <f t="shared" si="9"/>
        <v>＜25</v>
      </c>
      <c r="W106" s="28"/>
    </row>
    <row r="107" spans="1:23">
      <c r="A107" s="33">
        <v>101</v>
      </c>
      <c r="B107" s="15" t="s">
        <v>250</v>
      </c>
      <c r="C107" s="16" t="s">
        <v>250</v>
      </c>
      <c r="D107" s="5" t="s">
        <v>250</v>
      </c>
      <c r="E107" s="15" t="s">
        <v>270</v>
      </c>
      <c r="F107" s="16" t="s">
        <v>252</v>
      </c>
      <c r="G107" s="149" t="s">
        <v>253</v>
      </c>
      <c r="H107" s="3" t="s">
        <v>254</v>
      </c>
      <c r="I107" s="33" t="s">
        <v>255</v>
      </c>
      <c r="J107" s="15" t="s">
        <v>256</v>
      </c>
      <c r="K107" s="15" t="s">
        <v>63</v>
      </c>
      <c r="L107" s="146" t="s">
        <v>37</v>
      </c>
      <c r="M107" s="40" t="s">
        <v>257</v>
      </c>
      <c r="N107" s="17" t="s">
        <v>258</v>
      </c>
      <c r="O107" s="18">
        <v>44533</v>
      </c>
      <c r="P107" s="19">
        <v>44546</v>
      </c>
      <c r="Q107" s="20" t="s">
        <v>63</v>
      </c>
      <c r="R107" s="21" t="s">
        <v>63</v>
      </c>
      <c r="S107" s="23" t="s">
        <v>259</v>
      </c>
      <c r="T107" s="12" t="str">
        <f t="shared" si="11"/>
        <v>-</v>
      </c>
      <c r="U107" s="12" t="str">
        <f t="shared" si="11"/>
        <v>-</v>
      </c>
      <c r="V107" s="13" t="str">
        <f t="shared" si="9"/>
        <v>＜25</v>
      </c>
      <c r="W107" s="28"/>
    </row>
    <row r="108" spans="1:23">
      <c r="A108" s="33">
        <v>102</v>
      </c>
      <c r="B108" s="2" t="s">
        <v>283</v>
      </c>
      <c r="C108" s="2" t="s">
        <v>283</v>
      </c>
      <c r="D108" s="3" t="s">
        <v>284</v>
      </c>
      <c r="E108" s="2" t="s">
        <v>222</v>
      </c>
      <c r="F108" s="4" t="s">
        <v>285</v>
      </c>
      <c r="G108" s="144" t="s">
        <v>286</v>
      </c>
      <c r="H108" s="5" t="s">
        <v>287</v>
      </c>
      <c r="I108" s="33" t="s">
        <v>288</v>
      </c>
      <c r="J108" s="2" t="s">
        <v>149</v>
      </c>
      <c r="K108" s="2" t="s">
        <v>222</v>
      </c>
      <c r="L108" s="145" t="s">
        <v>37</v>
      </c>
      <c r="M108" s="39" t="s">
        <v>289</v>
      </c>
      <c r="N108" s="6" t="s">
        <v>290</v>
      </c>
      <c r="O108" s="18">
        <v>44726</v>
      </c>
      <c r="P108" s="19">
        <v>44727</v>
      </c>
      <c r="Q108" s="22" t="s">
        <v>226</v>
      </c>
      <c r="R108" s="10" t="s">
        <v>226</v>
      </c>
      <c r="S108" s="11" t="s">
        <v>227</v>
      </c>
      <c r="T108" s="12" t="str">
        <f>IF(Q108="","",IF(NOT(ISERROR(Q108*1)),ROUNDDOWN(Q108*1,2-INT(LOG(ABS(Q108*1)))),IFERROR("&lt;"&amp;ROUNDDOWN(IF(SUBSTITUTE(Q108,"&lt;","")*1&lt;=50,SUBSTITUTE(Q108,"&lt;","")*1,""),2-INT(LOG(ABS(SUBSTITUTE(Q108,"&lt;","")*1)))),IF(Q108="-",Q108,"入力形式が間違っています"))))</f>
        <v>&lt;10</v>
      </c>
      <c r="U108" s="12" t="str">
        <f>IF(R108="","",IF(NOT(ISERROR(R108*1)),ROUNDDOWN(R108*1,2-INT(LOG(ABS(R108*1)))),IFERROR("&lt;"&amp;ROUNDDOWN(IF(SUBSTITUTE(R108,"&lt;","")*1&lt;=50,SUBSTITUTE(R108,"&lt;","")*1,""),2-INT(LOG(ABS(SUBSTITUTE(R108,"&lt;","")*1)))),IF(R108="-",R108,"入力形式が間違っています"))))</f>
        <v>&lt;10</v>
      </c>
      <c r="V108" s="13" t="str">
        <f>IFERROR(IF(AND(T108="",U108=""),"",IF(AND(T108="-",U108="-"),IF(S108="","Cs合計を入力してください",S108),IF(NOT(ISERROR(T108*1+U108*1)),ROUND(T108+U108, 1-INT(LOG(ABS(T108+U108)))),IF(NOT(ISERROR(T108*1)),ROUND(T108, 1-INT(LOG(ABS(T108)))),IF(NOT(ISERROR(U108*1)),ROUND(U108, 1-INT(LOG(ABS(U108)))),IF(ISERROR(T108*1+U108*1),"&lt;"&amp;ROUND(IF(T108="-",0,SUBSTITUTE(T108,"&lt;",""))*1+IF(U108="-",0,SUBSTITUTE(U108,"&lt;",""))*1,1-INT(LOG(ABS(IF(T108="-",0,SUBSTITUTE(T108,"&lt;",""))*1+IF(U108="-",0,SUBSTITUTE(U108,"&lt;",""))*1)))))))))),"入力形式が間違っています")</f>
        <v>&lt;20</v>
      </c>
      <c r="W108" s="14" t="str">
        <f>IF(ISERROR(V108*1),"",IF(AND(H108="飲料水",V108&gt;=11),"○",IF(AND(H108="牛乳・乳児用食品",V108&gt;=51),"○",IF(AND(H108&lt;&gt;"",V108&gt;=110),"○",""))))</f>
        <v/>
      </c>
    </row>
    <row r="109" spans="1:23">
      <c r="A109" s="33">
        <v>103</v>
      </c>
      <c r="B109" s="2" t="s">
        <v>283</v>
      </c>
      <c r="C109" s="2" t="s">
        <v>283</v>
      </c>
      <c r="D109" s="3" t="s">
        <v>284</v>
      </c>
      <c r="E109" s="2" t="s">
        <v>222</v>
      </c>
      <c r="F109" s="4" t="s">
        <v>285</v>
      </c>
      <c r="G109" s="144" t="s">
        <v>286</v>
      </c>
      <c r="H109" s="5" t="s">
        <v>287</v>
      </c>
      <c r="I109" s="33" t="s">
        <v>291</v>
      </c>
      <c r="J109" s="2" t="s">
        <v>149</v>
      </c>
      <c r="K109" s="2" t="s">
        <v>222</v>
      </c>
      <c r="L109" s="145" t="s">
        <v>37</v>
      </c>
      <c r="M109" s="39" t="s">
        <v>289</v>
      </c>
      <c r="N109" s="6" t="s">
        <v>290</v>
      </c>
      <c r="O109" s="18">
        <v>44726</v>
      </c>
      <c r="P109" s="19">
        <v>44727</v>
      </c>
      <c r="Q109" s="22" t="s">
        <v>226</v>
      </c>
      <c r="R109" s="10" t="s">
        <v>226</v>
      </c>
      <c r="S109" s="11" t="s">
        <v>227</v>
      </c>
      <c r="T109" s="12" t="str">
        <f t="shared" ref="T109:U109" si="12">IF(Q109="","",IF(NOT(ISERROR(Q109*1)),ROUNDDOWN(Q109*1,2-INT(LOG(ABS(Q109*1)))),IFERROR("&lt;"&amp;ROUNDDOWN(IF(SUBSTITUTE(Q109,"&lt;","")*1&lt;=50,SUBSTITUTE(Q109,"&lt;","")*1,""),2-INT(LOG(ABS(SUBSTITUTE(Q109,"&lt;","")*1)))),IF(Q109="-",Q109,"入力形式が間違っています"))))</f>
        <v>&lt;10</v>
      </c>
      <c r="U109" s="12" t="str">
        <f t="shared" si="12"/>
        <v>&lt;10</v>
      </c>
      <c r="V109" s="13" t="str">
        <f t="shared" ref="V109" si="13">IFERROR(IF(AND(T109="",U109=""),"",IF(AND(T109="-",U109="-"),IF(S109="","Cs合計を入力してください",S109),IF(NOT(ISERROR(T109*1+U109*1)),ROUND(T109+U109, 1-INT(LOG(ABS(T109+U109)))),IF(NOT(ISERROR(T109*1)),ROUND(T109, 1-INT(LOG(ABS(T109)))),IF(NOT(ISERROR(U109*1)),ROUND(U109, 1-INT(LOG(ABS(U109)))),IF(ISERROR(T109*1+U109*1),"&lt;"&amp;ROUND(IF(T109="-",0,SUBSTITUTE(T109,"&lt;",""))*1+IF(U109="-",0,SUBSTITUTE(U109,"&lt;",""))*1,1-INT(LOG(ABS(IF(T109="-",0,SUBSTITUTE(T109,"&lt;",""))*1+IF(U109="-",0,SUBSTITUTE(U109,"&lt;",""))*1)))))))))),"入力形式が間違っています")</f>
        <v>&lt;20</v>
      </c>
      <c r="W109" s="14" t="str">
        <f t="shared" ref="W109" si="14">IF(ISERROR(V109*1),"",IF(AND(H109="飲料水",V109&gt;=11),"○",IF(AND(H109="牛乳・乳児用食品",V109&gt;=51),"○",IF(AND(H109&lt;&gt;"",V109&gt;=110),"○",""))))</f>
        <v/>
      </c>
    </row>
    <row r="110" spans="1:23">
      <c r="A110" s="33">
        <v>104</v>
      </c>
      <c r="B110" s="2" t="s">
        <v>283</v>
      </c>
      <c r="C110" s="2" t="s">
        <v>283</v>
      </c>
      <c r="D110" s="3" t="s">
        <v>292</v>
      </c>
      <c r="E110" s="2" t="s">
        <v>222</v>
      </c>
      <c r="F110" s="4" t="s">
        <v>293</v>
      </c>
      <c r="G110" s="144" t="s">
        <v>286</v>
      </c>
      <c r="H110" s="5" t="s">
        <v>287</v>
      </c>
      <c r="I110" s="33" t="s">
        <v>294</v>
      </c>
      <c r="J110" s="2" t="s">
        <v>149</v>
      </c>
      <c r="K110" s="2" t="s">
        <v>222</v>
      </c>
      <c r="L110" s="145" t="s">
        <v>37</v>
      </c>
      <c r="M110" s="39" t="s">
        <v>289</v>
      </c>
      <c r="N110" s="6" t="s">
        <v>290</v>
      </c>
      <c r="O110" s="18">
        <v>44726</v>
      </c>
      <c r="P110" s="19">
        <v>44727</v>
      </c>
      <c r="Q110" s="22" t="s">
        <v>226</v>
      </c>
      <c r="R110" s="10" t="s">
        <v>226</v>
      </c>
      <c r="S110" s="11" t="s">
        <v>227</v>
      </c>
      <c r="T110" s="12" t="str">
        <f>IF(Q110="","",IF(NOT(ISERROR(Q110*1)),ROUNDDOWN(Q110*1,2-INT(LOG(ABS(Q110*1)))),IFERROR("&lt;"&amp;ROUNDDOWN(IF(SUBSTITUTE(Q110,"&lt;","")*1&lt;=50,SUBSTITUTE(Q110,"&lt;","")*1,""),2-INT(LOG(ABS(SUBSTITUTE(Q110,"&lt;","")*1)))),IF(Q110="-",Q110,"入力形式が間違っています"))))</f>
        <v>&lt;10</v>
      </c>
      <c r="U110" s="12" t="str">
        <f>IF(R110="","",IF(NOT(ISERROR(R110*1)),ROUNDDOWN(R110*1,2-INT(LOG(ABS(R110*1)))),IFERROR("&lt;"&amp;ROUNDDOWN(IF(SUBSTITUTE(R110,"&lt;","")*1&lt;=50,SUBSTITUTE(R110,"&lt;","")*1,""),2-INT(LOG(ABS(SUBSTITUTE(R110,"&lt;","")*1)))),IF(R110="-",R110,"入力形式が間違っています"))))</f>
        <v>&lt;10</v>
      </c>
      <c r="V110" s="13" t="str">
        <f>IFERROR(IF(AND(T110="",U110=""),"",IF(AND(T110="-",U110="-"),IF(S110="","Cs合計を入力してください",S110),IF(NOT(ISERROR(T110*1+U110*1)),ROUND(T110+U110, 1-INT(LOG(ABS(T110+U110)))),IF(NOT(ISERROR(T110*1)),ROUND(T110, 1-INT(LOG(ABS(T110)))),IF(NOT(ISERROR(U110*1)),ROUND(U110, 1-INT(LOG(ABS(U110)))),IF(ISERROR(T110*1+U110*1),"&lt;"&amp;ROUND(IF(T110="-",0,SUBSTITUTE(T110,"&lt;",""))*1+IF(U110="-",0,SUBSTITUTE(U110,"&lt;",""))*1,1-INT(LOG(ABS(IF(T110="-",0,SUBSTITUTE(T110,"&lt;",""))*1+IF(U110="-",0,SUBSTITUTE(U110,"&lt;",""))*1)))))))))),"入力形式が間違っています")</f>
        <v>&lt;20</v>
      </c>
      <c r="W110" s="14" t="str">
        <f>IF(ISERROR(V110*1),"",IF(AND(H110="飲料水",V110&gt;=11),"○",IF(AND(H110="牛乳・乳児用食品",V110&gt;=51),"○",IF(AND(H110&lt;&gt;"",V110&gt;=110),"○",""))))</f>
        <v/>
      </c>
    </row>
    <row r="111" spans="1:23">
      <c r="A111" s="33">
        <v>105</v>
      </c>
      <c r="B111" s="2" t="s">
        <v>283</v>
      </c>
      <c r="C111" s="2" t="s">
        <v>283</v>
      </c>
      <c r="D111" s="3" t="s">
        <v>284</v>
      </c>
      <c r="E111" s="2" t="s">
        <v>222</v>
      </c>
      <c r="F111" s="4" t="s">
        <v>295</v>
      </c>
      <c r="G111" s="144" t="s">
        <v>286</v>
      </c>
      <c r="H111" s="5" t="s">
        <v>287</v>
      </c>
      <c r="I111" s="33" t="s">
        <v>296</v>
      </c>
      <c r="J111" s="2" t="s">
        <v>149</v>
      </c>
      <c r="K111" s="2" t="s">
        <v>222</v>
      </c>
      <c r="L111" s="145" t="s">
        <v>37</v>
      </c>
      <c r="M111" s="39" t="s">
        <v>289</v>
      </c>
      <c r="N111" s="6" t="s">
        <v>290</v>
      </c>
      <c r="O111" s="18">
        <v>44726</v>
      </c>
      <c r="P111" s="19">
        <v>44727</v>
      </c>
      <c r="Q111" s="22" t="s">
        <v>226</v>
      </c>
      <c r="R111" s="10" t="s">
        <v>226</v>
      </c>
      <c r="S111" s="11" t="s">
        <v>227</v>
      </c>
      <c r="T111" s="12" t="str">
        <f t="shared" ref="T111:U126" si="15">IF(Q111="","",IF(NOT(ISERROR(Q111*1)),ROUNDDOWN(Q111*1,2-INT(LOG(ABS(Q111*1)))),IFERROR("&lt;"&amp;ROUNDDOWN(IF(SUBSTITUTE(Q111,"&lt;","")*1&lt;=50,SUBSTITUTE(Q111,"&lt;","")*1,""),2-INT(LOG(ABS(SUBSTITUTE(Q111,"&lt;","")*1)))),IF(Q111="-",Q111,"入力形式が間違っています"))))</f>
        <v>&lt;10</v>
      </c>
      <c r="U111" s="12" t="str">
        <f t="shared" si="15"/>
        <v>&lt;10</v>
      </c>
      <c r="V111" s="13" t="str">
        <f t="shared" ref="V111:V146" si="16">IFERROR(IF(AND(T111="",U111=""),"",IF(AND(T111="-",U111="-"),IF(S111="","Cs合計を入力してください",S111),IF(NOT(ISERROR(T111*1+U111*1)),ROUND(T111+U111, 1-INT(LOG(ABS(T111+U111)))),IF(NOT(ISERROR(T111*1)),ROUND(T111, 1-INT(LOG(ABS(T111)))),IF(NOT(ISERROR(U111*1)),ROUND(U111, 1-INT(LOG(ABS(U111)))),IF(ISERROR(T111*1+U111*1),"&lt;"&amp;ROUND(IF(T111="-",0,SUBSTITUTE(T111,"&lt;",""))*1+IF(U111="-",0,SUBSTITUTE(U111,"&lt;",""))*1,1-INT(LOG(ABS(IF(T111="-",0,SUBSTITUTE(T111,"&lt;",""))*1+IF(U111="-",0,SUBSTITUTE(U111,"&lt;",""))*1)))))))))),"入力形式が間違っています")</f>
        <v>&lt;20</v>
      </c>
      <c r="W111" s="14"/>
    </row>
    <row r="112" spans="1:23">
      <c r="A112" s="33">
        <v>106</v>
      </c>
      <c r="B112" s="2" t="s">
        <v>297</v>
      </c>
      <c r="C112" s="4" t="s">
        <v>297</v>
      </c>
      <c r="D112" s="3" t="s">
        <v>63</v>
      </c>
      <c r="E112" s="2" t="s">
        <v>222</v>
      </c>
      <c r="F112" s="2" t="s">
        <v>298</v>
      </c>
      <c r="G112" s="144" t="s">
        <v>33</v>
      </c>
      <c r="H112" s="5" t="s">
        <v>45</v>
      </c>
      <c r="I112" s="35" t="s">
        <v>299</v>
      </c>
      <c r="J112" s="15" t="s">
        <v>222</v>
      </c>
      <c r="K112" s="2" t="s">
        <v>222</v>
      </c>
      <c r="L112" s="145" t="s">
        <v>37</v>
      </c>
      <c r="M112" s="39" t="s">
        <v>300</v>
      </c>
      <c r="N112" s="6" t="s">
        <v>81</v>
      </c>
      <c r="O112" s="7">
        <v>44719</v>
      </c>
      <c r="P112" s="8">
        <v>44729</v>
      </c>
      <c r="Q112" s="9" t="s">
        <v>301</v>
      </c>
      <c r="R112" s="10" t="s">
        <v>302</v>
      </c>
      <c r="S112" s="11" t="s">
        <v>303</v>
      </c>
      <c r="T112" s="12" t="str">
        <f t="shared" si="15"/>
        <v>&lt;1.1</v>
      </c>
      <c r="U112" s="12" t="str">
        <f t="shared" si="15"/>
        <v>&lt;0.89</v>
      </c>
      <c r="V112" s="13" t="str">
        <f t="shared" si="16"/>
        <v>&lt;2</v>
      </c>
      <c r="W112" s="14" t="str">
        <f t="shared" ref="W112:W116" si="17">IF(ISERROR(V112*1),"",IF(AND(H112="飲料水",V112&gt;=11),"○",IF(AND(H112="牛乳・乳児用食品",V112&gt;=51),"○",IF(AND(H112&lt;&gt;"",V112&gt;=110),"○",""))))</f>
        <v/>
      </c>
    </row>
    <row r="113" spans="1:23">
      <c r="A113" s="33">
        <v>107</v>
      </c>
      <c r="B113" s="2" t="s">
        <v>297</v>
      </c>
      <c r="C113" s="4" t="s">
        <v>297</v>
      </c>
      <c r="D113" s="5" t="s">
        <v>63</v>
      </c>
      <c r="E113" s="2" t="s">
        <v>222</v>
      </c>
      <c r="F113" s="143" t="s">
        <v>304</v>
      </c>
      <c r="G113" s="144" t="s">
        <v>33</v>
      </c>
      <c r="H113" s="5" t="s">
        <v>248</v>
      </c>
      <c r="I113" s="33" t="s">
        <v>305</v>
      </c>
      <c r="J113" s="15" t="s">
        <v>222</v>
      </c>
      <c r="K113" s="2" t="s">
        <v>222</v>
      </c>
      <c r="L113" s="145" t="s">
        <v>37</v>
      </c>
      <c r="M113" s="39" t="s">
        <v>300</v>
      </c>
      <c r="N113" s="17" t="s">
        <v>81</v>
      </c>
      <c r="O113" s="18">
        <v>44719</v>
      </c>
      <c r="P113" s="19">
        <v>44729</v>
      </c>
      <c r="Q113" s="20" t="s">
        <v>306</v>
      </c>
      <c r="R113" s="21" t="s">
        <v>307</v>
      </c>
      <c r="S113" s="11" t="s">
        <v>308</v>
      </c>
      <c r="T113" s="12" t="str">
        <f t="shared" si="15"/>
        <v>&lt;4.3</v>
      </c>
      <c r="U113" s="12" t="str">
        <f t="shared" si="15"/>
        <v>&lt;4.9</v>
      </c>
      <c r="V113" s="13" t="str">
        <f t="shared" si="16"/>
        <v>&lt;9.2</v>
      </c>
      <c r="W113" s="14" t="str">
        <f t="shared" si="17"/>
        <v/>
      </c>
    </row>
    <row r="114" spans="1:23">
      <c r="A114" s="33">
        <v>108</v>
      </c>
      <c r="B114" s="2" t="s">
        <v>297</v>
      </c>
      <c r="C114" s="4" t="s">
        <v>297</v>
      </c>
      <c r="D114" s="5" t="s">
        <v>63</v>
      </c>
      <c r="E114" s="2" t="s">
        <v>222</v>
      </c>
      <c r="F114" s="16" t="s">
        <v>309</v>
      </c>
      <c r="G114" s="144" t="s">
        <v>33</v>
      </c>
      <c r="H114" s="5" t="s">
        <v>234</v>
      </c>
      <c r="I114" s="33" t="s">
        <v>310</v>
      </c>
      <c r="J114" s="15" t="s">
        <v>222</v>
      </c>
      <c r="K114" s="2" t="s">
        <v>222</v>
      </c>
      <c r="L114" s="145" t="s">
        <v>37</v>
      </c>
      <c r="M114" s="39" t="s">
        <v>300</v>
      </c>
      <c r="N114" s="17" t="s">
        <v>81</v>
      </c>
      <c r="O114" s="7">
        <v>44719</v>
      </c>
      <c r="P114" s="8">
        <v>44729</v>
      </c>
      <c r="Q114" s="20" t="s">
        <v>311</v>
      </c>
      <c r="R114" s="21" t="s">
        <v>312</v>
      </c>
      <c r="S114" s="11" t="s">
        <v>308</v>
      </c>
      <c r="T114" s="12" t="str">
        <f t="shared" si="15"/>
        <v>&lt;4.2</v>
      </c>
      <c r="U114" s="12" t="str">
        <f t="shared" si="15"/>
        <v>&lt;5</v>
      </c>
      <c r="V114" s="13" t="str">
        <f t="shared" si="16"/>
        <v>&lt;9.2</v>
      </c>
      <c r="W114" s="14" t="str">
        <f t="shared" si="17"/>
        <v/>
      </c>
    </row>
    <row r="115" spans="1:23">
      <c r="A115" s="33">
        <v>109</v>
      </c>
      <c r="B115" s="2" t="s">
        <v>297</v>
      </c>
      <c r="C115" s="4" t="s">
        <v>297</v>
      </c>
      <c r="D115" s="5" t="s">
        <v>313</v>
      </c>
      <c r="E115" s="2" t="s">
        <v>297</v>
      </c>
      <c r="F115" s="4" t="s">
        <v>314</v>
      </c>
      <c r="G115" s="144" t="s">
        <v>33</v>
      </c>
      <c r="H115" s="3" t="s">
        <v>248</v>
      </c>
      <c r="I115" s="33" t="s">
        <v>315</v>
      </c>
      <c r="J115" s="15" t="s">
        <v>222</v>
      </c>
      <c r="K115" s="2" t="s">
        <v>314</v>
      </c>
      <c r="L115" s="145" t="s">
        <v>37</v>
      </c>
      <c r="M115" s="39" t="s">
        <v>300</v>
      </c>
      <c r="N115" s="17" t="s">
        <v>81</v>
      </c>
      <c r="O115" s="18">
        <v>44719</v>
      </c>
      <c r="P115" s="19">
        <v>44729</v>
      </c>
      <c r="Q115" s="20" t="s">
        <v>311</v>
      </c>
      <c r="R115" s="21" t="s">
        <v>316</v>
      </c>
      <c r="S115" s="22" t="s">
        <v>317</v>
      </c>
      <c r="T115" s="12" t="str">
        <f t="shared" si="15"/>
        <v>&lt;4.2</v>
      </c>
      <c r="U115" s="12" t="str">
        <f t="shared" si="15"/>
        <v>&lt;4.4</v>
      </c>
      <c r="V115" s="13" t="str">
        <f t="shared" si="16"/>
        <v>&lt;8.6</v>
      </c>
      <c r="W115" s="14"/>
    </row>
    <row r="116" spans="1:23">
      <c r="A116" s="33">
        <v>110</v>
      </c>
      <c r="B116" s="2" t="s">
        <v>297</v>
      </c>
      <c r="C116" s="4" t="s">
        <v>297</v>
      </c>
      <c r="D116" s="5" t="s">
        <v>313</v>
      </c>
      <c r="E116" s="2" t="s">
        <v>297</v>
      </c>
      <c r="F116" s="4" t="s">
        <v>314</v>
      </c>
      <c r="G116" s="144" t="s">
        <v>33</v>
      </c>
      <c r="H116" s="5" t="s">
        <v>248</v>
      </c>
      <c r="I116" s="33" t="s">
        <v>315</v>
      </c>
      <c r="J116" s="15" t="s">
        <v>222</v>
      </c>
      <c r="K116" s="2" t="s">
        <v>314</v>
      </c>
      <c r="L116" s="146" t="s">
        <v>37</v>
      </c>
      <c r="M116" s="167" t="s">
        <v>300</v>
      </c>
      <c r="N116" s="17" t="s">
        <v>81</v>
      </c>
      <c r="O116" s="7">
        <v>44719</v>
      </c>
      <c r="P116" s="8">
        <v>44729</v>
      </c>
      <c r="Q116" s="20" t="s">
        <v>318</v>
      </c>
      <c r="R116" s="21" t="s">
        <v>311</v>
      </c>
      <c r="S116" s="22" t="s">
        <v>319</v>
      </c>
      <c r="T116" s="12" t="str">
        <f t="shared" si="15"/>
        <v>&lt;4.5</v>
      </c>
      <c r="U116" s="12" t="str">
        <f t="shared" si="15"/>
        <v>&lt;4.2</v>
      </c>
      <c r="V116" s="13" t="str">
        <f t="shared" si="16"/>
        <v>&lt;8.7</v>
      </c>
      <c r="W116" s="14"/>
    </row>
    <row r="117" spans="1:23">
      <c r="A117" s="33">
        <v>111</v>
      </c>
      <c r="B117" s="2" t="s">
        <v>320</v>
      </c>
      <c r="C117" s="4" t="s">
        <v>320</v>
      </c>
      <c r="D117" s="5" t="s">
        <v>75</v>
      </c>
      <c r="E117" s="2" t="s">
        <v>314</v>
      </c>
      <c r="F117" s="4" t="s">
        <v>64</v>
      </c>
      <c r="G117" s="144" t="s">
        <v>33</v>
      </c>
      <c r="H117" s="5" t="s">
        <v>45</v>
      </c>
      <c r="I117" s="35" t="s">
        <v>216</v>
      </c>
      <c r="J117" s="2" t="s">
        <v>222</v>
      </c>
      <c r="K117" s="2" t="s">
        <v>222</v>
      </c>
      <c r="L117" s="4" t="s">
        <v>222</v>
      </c>
      <c r="M117" s="168" t="s">
        <v>321</v>
      </c>
      <c r="N117" s="6" t="s">
        <v>81</v>
      </c>
      <c r="O117" s="169">
        <v>44733</v>
      </c>
      <c r="P117" s="19">
        <v>44733</v>
      </c>
      <c r="Q117" s="9" t="s">
        <v>322</v>
      </c>
      <c r="R117" s="10" t="s">
        <v>323</v>
      </c>
      <c r="S117" s="11" t="s">
        <v>324</v>
      </c>
      <c r="T117" s="12" t="str">
        <f t="shared" si="15"/>
        <v>&lt;2.4</v>
      </c>
      <c r="U117" s="12" t="str">
        <f t="shared" si="15"/>
        <v>&lt;2.2</v>
      </c>
      <c r="V117" s="13" t="str">
        <f t="shared" si="16"/>
        <v>&lt;4.6</v>
      </c>
      <c r="W117" s="14" t="str">
        <f t="shared" ref="W117:W128" si="18">IF(ISERROR(V117*1),"",IF(AND(H117="飲料水",V117&gt;=11),"○",IF(AND(H117="牛乳・乳児用食品",V117&gt;=51),"○",IF(AND(H117&lt;&gt;"",V117&gt;=110),"○",""))))</f>
        <v/>
      </c>
    </row>
    <row r="118" spans="1:23">
      <c r="A118" s="33">
        <v>112</v>
      </c>
      <c r="B118" s="15" t="s">
        <v>325</v>
      </c>
      <c r="C118" s="15" t="s">
        <v>325</v>
      </c>
      <c r="D118" s="5" t="s">
        <v>326</v>
      </c>
      <c r="E118" s="15" t="s">
        <v>64</v>
      </c>
      <c r="F118" s="16" t="s">
        <v>64</v>
      </c>
      <c r="G118" s="144" t="s">
        <v>33</v>
      </c>
      <c r="H118" s="5" t="s">
        <v>234</v>
      </c>
      <c r="I118" s="33" t="s">
        <v>327</v>
      </c>
      <c r="J118" s="2" t="s">
        <v>222</v>
      </c>
      <c r="K118" s="2" t="s">
        <v>222</v>
      </c>
      <c r="L118" s="4" t="s">
        <v>222</v>
      </c>
      <c r="M118" s="168" t="s">
        <v>321</v>
      </c>
      <c r="N118" s="17" t="s">
        <v>81</v>
      </c>
      <c r="O118" s="169">
        <v>44733</v>
      </c>
      <c r="P118" s="19">
        <v>44733</v>
      </c>
      <c r="Q118" s="20" t="s">
        <v>328</v>
      </c>
      <c r="R118" s="21" t="s">
        <v>323</v>
      </c>
      <c r="S118" s="21" t="s">
        <v>121</v>
      </c>
      <c r="T118" s="12" t="str">
        <f t="shared" si="15"/>
        <v>&lt;2</v>
      </c>
      <c r="U118" s="12" t="str">
        <f t="shared" si="15"/>
        <v>&lt;2.2</v>
      </c>
      <c r="V118" s="13" t="str">
        <f t="shared" si="16"/>
        <v>&lt;4.2</v>
      </c>
      <c r="W118" s="14" t="str">
        <f t="shared" si="18"/>
        <v/>
      </c>
    </row>
    <row r="119" spans="1:23">
      <c r="A119" s="33">
        <v>113</v>
      </c>
      <c r="B119" s="170" t="s">
        <v>329</v>
      </c>
      <c r="C119" s="171" t="s">
        <v>329</v>
      </c>
      <c r="D119" s="172" t="s">
        <v>330</v>
      </c>
      <c r="E119" s="170" t="s">
        <v>330</v>
      </c>
      <c r="F119" s="171" t="s">
        <v>330</v>
      </c>
      <c r="G119" s="173" t="s">
        <v>65</v>
      </c>
      <c r="H119" s="172" t="s">
        <v>331</v>
      </c>
      <c r="I119" s="174" t="s">
        <v>332</v>
      </c>
      <c r="J119" s="15"/>
      <c r="K119" s="170" t="s">
        <v>330</v>
      </c>
      <c r="L119" s="171" t="s">
        <v>69</v>
      </c>
      <c r="M119" s="175" t="s">
        <v>333</v>
      </c>
      <c r="N119" s="171" t="s">
        <v>71</v>
      </c>
      <c r="O119" s="176">
        <v>44720</v>
      </c>
      <c r="P119" s="177">
        <v>44727</v>
      </c>
      <c r="Q119" s="178" t="s">
        <v>334</v>
      </c>
      <c r="R119" s="179" t="s">
        <v>335</v>
      </c>
      <c r="S119" s="180" t="s">
        <v>336</v>
      </c>
      <c r="T119" s="12" t="str">
        <f t="shared" si="15"/>
        <v>&lt;10</v>
      </c>
      <c r="U119" s="12" t="str">
        <f t="shared" si="15"/>
        <v>&lt;9</v>
      </c>
      <c r="V119" s="13" t="str">
        <f t="shared" si="16"/>
        <v>&lt;19</v>
      </c>
      <c r="W119" s="14" t="str">
        <f t="shared" si="18"/>
        <v/>
      </c>
    </row>
    <row r="120" spans="1:23">
      <c r="A120" s="33">
        <v>114</v>
      </c>
      <c r="B120" s="170" t="s">
        <v>329</v>
      </c>
      <c r="C120" s="171" t="s">
        <v>329</v>
      </c>
      <c r="D120" s="172" t="s">
        <v>330</v>
      </c>
      <c r="E120" s="170" t="s">
        <v>330</v>
      </c>
      <c r="F120" s="171" t="s">
        <v>330</v>
      </c>
      <c r="G120" s="173" t="s">
        <v>65</v>
      </c>
      <c r="H120" s="172" t="s">
        <v>331</v>
      </c>
      <c r="I120" s="174" t="s">
        <v>332</v>
      </c>
      <c r="J120" s="15"/>
      <c r="K120" s="170" t="s">
        <v>330</v>
      </c>
      <c r="L120" s="171" t="s">
        <v>69</v>
      </c>
      <c r="M120" s="175" t="s">
        <v>333</v>
      </c>
      <c r="N120" s="171" t="s">
        <v>71</v>
      </c>
      <c r="O120" s="176">
        <v>44720</v>
      </c>
      <c r="P120" s="177">
        <v>44727</v>
      </c>
      <c r="Q120" s="178" t="s">
        <v>337</v>
      </c>
      <c r="R120" s="179" t="s">
        <v>334</v>
      </c>
      <c r="S120" s="180" t="s">
        <v>338</v>
      </c>
      <c r="T120" s="12" t="str">
        <f t="shared" si="15"/>
        <v>&lt;11</v>
      </c>
      <c r="U120" s="12" t="str">
        <f t="shared" si="15"/>
        <v>&lt;10</v>
      </c>
      <c r="V120" s="13" t="str">
        <f t="shared" si="16"/>
        <v>&lt;21</v>
      </c>
      <c r="W120" s="14" t="str">
        <f t="shared" si="18"/>
        <v/>
      </c>
    </row>
    <row r="121" spans="1:23">
      <c r="A121" s="33">
        <v>115</v>
      </c>
      <c r="B121" s="170" t="s">
        <v>329</v>
      </c>
      <c r="C121" s="171" t="s">
        <v>329</v>
      </c>
      <c r="D121" s="172" t="s">
        <v>330</v>
      </c>
      <c r="E121" s="170" t="s">
        <v>330</v>
      </c>
      <c r="F121" s="171" t="s">
        <v>330</v>
      </c>
      <c r="G121" s="173" t="s">
        <v>65</v>
      </c>
      <c r="H121" s="172" t="s">
        <v>331</v>
      </c>
      <c r="I121" s="174" t="s">
        <v>332</v>
      </c>
      <c r="J121" s="15"/>
      <c r="K121" s="170" t="s">
        <v>330</v>
      </c>
      <c r="L121" s="171" t="s">
        <v>69</v>
      </c>
      <c r="M121" s="175" t="s">
        <v>333</v>
      </c>
      <c r="N121" s="171" t="s">
        <v>71</v>
      </c>
      <c r="O121" s="176">
        <v>44720</v>
      </c>
      <c r="P121" s="177">
        <v>44727</v>
      </c>
      <c r="Q121" s="178" t="s">
        <v>337</v>
      </c>
      <c r="R121" s="179" t="s">
        <v>334</v>
      </c>
      <c r="S121" s="180" t="s">
        <v>338</v>
      </c>
      <c r="T121" s="12" t="str">
        <f t="shared" si="15"/>
        <v>&lt;11</v>
      </c>
      <c r="U121" s="12" t="str">
        <f t="shared" si="15"/>
        <v>&lt;10</v>
      </c>
      <c r="V121" s="13" t="str">
        <f t="shared" si="16"/>
        <v>&lt;21</v>
      </c>
      <c r="W121" s="14" t="str">
        <f t="shared" si="18"/>
        <v/>
      </c>
    </row>
    <row r="122" spans="1:23">
      <c r="A122" s="33">
        <v>116</v>
      </c>
      <c r="B122" s="170" t="s">
        <v>329</v>
      </c>
      <c r="C122" s="171" t="s">
        <v>329</v>
      </c>
      <c r="D122" s="172" t="s">
        <v>330</v>
      </c>
      <c r="E122" s="170" t="s">
        <v>330</v>
      </c>
      <c r="F122" s="171" t="s">
        <v>330</v>
      </c>
      <c r="G122" s="173" t="s">
        <v>65</v>
      </c>
      <c r="H122" s="172" t="s">
        <v>331</v>
      </c>
      <c r="I122" s="174" t="s">
        <v>339</v>
      </c>
      <c r="J122" s="15"/>
      <c r="K122" s="170" t="s">
        <v>330</v>
      </c>
      <c r="L122" s="171" t="s">
        <v>69</v>
      </c>
      <c r="M122" s="175" t="s">
        <v>333</v>
      </c>
      <c r="N122" s="171" t="s">
        <v>71</v>
      </c>
      <c r="O122" s="176">
        <v>44720</v>
      </c>
      <c r="P122" s="177">
        <v>44727</v>
      </c>
      <c r="Q122" s="178" t="s">
        <v>337</v>
      </c>
      <c r="R122" s="179" t="s">
        <v>334</v>
      </c>
      <c r="S122" s="180" t="s">
        <v>338</v>
      </c>
      <c r="T122" s="12" t="str">
        <f t="shared" si="15"/>
        <v>&lt;11</v>
      </c>
      <c r="U122" s="12" t="str">
        <f t="shared" si="15"/>
        <v>&lt;10</v>
      </c>
      <c r="V122" s="13" t="str">
        <f t="shared" si="16"/>
        <v>&lt;21</v>
      </c>
      <c r="W122" s="14" t="str">
        <f t="shared" si="18"/>
        <v/>
      </c>
    </row>
    <row r="123" spans="1:23">
      <c r="A123" s="33">
        <v>117</v>
      </c>
      <c r="B123" s="170" t="s">
        <v>329</v>
      </c>
      <c r="C123" s="171" t="s">
        <v>329</v>
      </c>
      <c r="D123" s="172" t="s">
        <v>330</v>
      </c>
      <c r="E123" s="170" t="s">
        <v>330</v>
      </c>
      <c r="F123" s="171" t="s">
        <v>330</v>
      </c>
      <c r="G123" s="173" t="s">
        <v>65</v>
      </c>
      <c r="H123" s="172" t="s">
        <v>331</v>
      </c>
      <c r="I123" s="174" t="s">
        <v>339</v>
      </c>
      <c r="J123" s="15"/>
      <c r="K123" s="170" t="s">
        <v>330</v>
      </c>
      <c r="L123" s="171" t="s">
        <v>69</v>
      </c>
      <c r="M123" s="175" t="s">
        <v>333</v>
      </c>
      <c r="N123" s="171" t="s">
        <v>71</v>
      </c>
      <c r="O123" s="176">
        <v>44720</v>
      </c>
      <c r="P123" s="177">
        <v>44727</v>
      </c>
      <c r="Q123" s="178" t="s">
        <v>334</v>
      </c>
      <c r="R123" s="179" t="s">
        <v>335</v>
      </c>
      <c r="S123" s="180" t="s">
        <v>336</v>
      </c>
      <c r="T123" s="12" t="str">
        <f t="shared" si="15"/>
        <v>&lt;10</v>
      </c>
      <c r="U123" s="12" t="str">
        <f t="shared" si="15"/>
        <v>&lt;9</v>
      </c>
      <c r="V123" s="13" t="str">
        <f t="shared" si="16"/>
        <v>&lt;19</v>
      </c>
      <c r="W123" s="14" t="str">
        <f t="shared" si="18"/>
        <v/>
      </c>
    </row>
    <row r="124" spans="1:23">
      <c r="A124" s="33">
        <v>118</v>
      </c>
      <c r="B124" s="170" t="s">
        <v>329</v>
      </c>
      <c r="C124" s="171" t="s">
        <v>329</v>
      </c>
      <c r="D124" s="172" t="s">
        <v>330</v>
      </c>
      <c r="E124" s="170" t="s">
        <v>330</v>
      </c>
      <c r="F124" s="171" t="s">
        <v>330</v>
      </c>
      <c r="G124" s="173" t="s">
        <v>65</v>
      </c>
      <c r="H124" s="172" t="s">
        <v>331</v>
      </c>
      <c r="I124" s="174" t="s">
        <v>340</v>
      </c>
      <c r="J124" s="15"/>
      <c r="K124" s="170" t="s">
        <v>330</v>
      </c>
      <c r="L124" s="171" t="s">
        <v>69</v>
      </c>
      <c r="M124" s="175" t="s">
        <v>333</v>
      </c>
      <c r="N124" s="171" t="s">
        <v>71</v>
      </c>
      <c r="O124" s="176">
        <v>44720</v>
      </c>
      <c r="P124" s="177">
        <v>44727</v>
      </c>
      <c r="Q124" s="178" t="s">
        <v>341</v>
      </c>
      <c r="R124" s="179" t="s">
        <v>334</v>
      </c>
      <c r="S124" s="180" t="s">
        <v>342</v>
      </c>
      <c r="T124" s="12" t="str">
        <f t="shared" si="15"/>
        <v>&lt;12</v>
      </c>
      <c r="U124" s="12" t="str">
        <f t="shared" si="15"/>
        <v>&lt;10</v>
      </c>
      <c r="V124" s="13" t="str">
        <f t="shared" si="16"/>
        <v>&lt;22</v>
      </c>
      <c r="W124" s="14" t="str">
        <f t="shared" si="18"/>
        <v/>
      </c>
    </row>
    <row r="125" spans="1:23">
      <c r="A125" s="33">
        <v>119</v>
      </c>
      <c r="B125" s="170" t="s">
        <v>329</v>
      </c>
      <c r="C125" s="171" t="s">
        <v>329</v>
      </c>
      <c r="D125" s="172" t="s">
        <v>330</v>
      </c>
      <c r="E125" s="170" t="s">
        <v>330</v>
      </c>
      <c r="F125" s="171" t="s">
        <v>330</v>
      </c>
      <c r="G125" s="173" t="s">
        <v>65</v>
      </c>
      <c r="H125" s="172" t="s">
        <v>331</v>
      </c>
      <c r="I125" s="174" t="s">
        <v>340</v>
      </c>
      <c r="J125" s="15"/>
      <c r="K125" s="170" t="s">
        <v>330</v>
      </c>
      <c r="L125" s="171" t="s">
        <v>69</v>
      </c>
      <c r="M125" s="175" t="s">
        <v>333</v>
      </c>
      <c r="N125" s="171" t="s">
        <v>71</v>
      </c>
      <c r="O125" s="176">
        <v>44720</v>
      </c>
      <c r="P125" s="177">
        <v>44727</v>
      </c>
      <c r="Q125" s="178" t="s">
        <v>337</v>
      </c>
      <c r="R125" s="179" t="s">
        <v>334</v>
      </c>
      <c r="S125" s="180" t="s">
        <v>338</v>
      </c>
      <c r="T125" s="12" t="str">
        <f t="shared" si="15"/>
        <v>&lt;11</v>
      </c>
      <c r="U125" s="12" t="str">
        <f t="shared" si="15"/>
        <v>&lt;10</v>
      </c>
      <c r="V125" s="13" t="str">
        <f t="shared" si="16"/>
        <v>&lt;21</v>
      </c>
      <c r="W125" s="14" t="str">
        <f t="shared" si="18"/>
        <v/>
      </c>
    </row>
    <row r="126" spans="1:23">
      <c r="A126" s="33">
        <v>120</v>
      </c>
      <c r="B126" s="170" t="s">
        <v>329</v>
      </c>
      <c r="C126" s="171" t="s">
        <v>329</v>
      </c>
      <c r="D126" s="172" t="s">
        <v>330</v>
      </c>
      <c r="E126" s="170" t="s">
        <v>330</v>
      </c>
      <c r="F126" s="171" t="s">
        <v>330</v>
      </c>
      <c r="G126" s="173" t="s">
        <v>65</v>
      </c>
      <c r="H126" s="172" t="s">
        <v>331</v>
      </c>
      <c r="I126" s="174" t="s">
        <v>343</v>
      </c>
      <c r="J126" s="15"/>
      <c r="K126" s="170" t="s">
        <v>330</v>
      </c>
      <c r="L126" s="171" t="s">
        <v>69</v>
      </c>
      <c r="M126" s="175" t="s">
        <v>333</v>
      </c>
      <c r="N126" s="171" t="s">
        <v>71</v>
      </c>
      <c r="O126" s="176">
        <v>44720</v>
      </c>
      <c r="P126" s="177">
        <v>44727</v>
      </c>
      <c r="Q126" s="178" t="s">
        <v>337</v>
      </c>
      <c r="R126" s="179" t="s">
        <v>334</v>
      </c>
      <c r="S126" s="180" t="s">
        <v>338</v>
      </c>
      <c r="T126" s="12" t="str">
        <f t="shared" si="15"/>
        <v>&lt;11</v>
      </c>
      <c r="U126" s="12" t="str">
        <f t="shared" si="15"/>
        <v>&lt;10</v>
      </c>
      <c r="V126" s="13" t="str">
        <f t="shared" si="16"/>
        <v>&lt;21</v>
      </c>
      <c r="W126" s="14" t="str">
        <f t="shared" si="18"/>
        <v/>
      </c>
    </row>
    <row r="127" spans="1:23">
      <c r="A127" s="33">
        <v>121</v>
      </c>
      <c r="B127" s="170" t="s">
        <v>329</v>
      </c>
      <c r="C127" s="171" t="s">
        <v>329</v>
      </c>
      <c r="D127" s="172" t="s">
        <v>330</v>
      </c>
      <c r="E127" s="170" t="s">
        <v>330</v>
      </c>
      <c r="F127" s="171" t="s">
        <v>330</v>
      </c>
      <c r="G127" s="173" t="s">
        <v>65</v>
      </c>
      <c r="H127" s="172" t="s">
        <v>331</v>
      </c>
      <c r="I127" s="174" t="s">
        <v>340</v>
      </c>
      <c r="J127" s="15"/>
      <c r="K127" s="170" t="s">
        <v>330</v>
      </c>
      <c r="L127" s="171" t="s">
        <v>69</v>
      </c>
      <c r="M127" s="175" t="s">
        <v>333</v>
      </c>
      <c r="N127" s="171" t="s">
        <v>71</v>
      </c>
      <c r="O127" s="176">
        <v>44720</v>
      </c>
      <c r="P127" s="177">
        <v>44727</v>
      </c>
      <c r="Q127" s="178" t="s">
        <v>337</v>
      </c>
      <c r="R127" s="179" t="s">
        <v>334</v>
      </c>
      <c r="S127" s="180" t="s">
        <v>338</v>
      </c>
      <c r="T127" s="12" t="str">
        <f t="shared" ref="T127:U142" si="19">IF(Q127="","",IF(NOT(ISERROR(Q127*1)),ROUNDDOWN(Q127*1,2-INT(LOG(ABS(Q127*1)))),IFERROR("&lt;"&amp;ROUNDDOWN(IF(SUBSTITUTE(Q127,"&lt;","")*1&lt;=50,SUBSTITUTE(Q127,"&lt;","")*1,""),2-INT(LOG(ABS(SUBSTITUTE(Q127,"&lt;","")*1)))),IF(Q127="-",Q127,"入力形式が間違っています"))))</f>
        <v>&lt;11</v>
      </c>
      <c r="U127" s="12" t="str">
        <f t="shared" si="19"/>
        <v>&lt;10</v>
      </c>
      <c r="V127" s="13" t="str">
        <f t="shared" si="16"/>
        <v>&lt;21</v>
      </c>
      <c r="W127" s="14" t="str">
        <f t="shared" si="18"/>
        <v/>
      </c>
    </row>
    <row r="128" spans="1:23">
      <c r="A128" s="33">
        <v>122</v>
      </c>
      <c r="B128" s="170" t="s">
        <v>329</v>
      </c>
      <c r="C128" s="171" t="s">
        <v>329</v>
      </c>
      <c r="D128" s="172" t="s">
        <v>330</v>
      </c>
      <c r="E128" s="170" t="s">
        <v>330</v>
      </c>
      <c r="F128" s="171" t="s">
        <v>330</v>
      </c>
      <c r="G128" s="173" t="s">
        <v>65</v>
      </c>
      <c r="H128" s="172" t="s">
        <v>331</v>
      </c>
      <c r="I128" s="174" t="s">
        <v>343</v>
      </c>
      <c r="J128" s="15"/>
      <c r="K128" s="170" t="s">
        <v>330</v>
      </c>
      <c r="L128" s="171" t="s">
        <v>69</v>
      </c>
      <c r="M128" s="175" t="s">
        <v>333</v>
      </c>
      <c r="N128" s="171" t="s">
        <v>71</v>
      </c>
      <c r="O128" s="176">
        <v>44720</v>
      </c>
      <c r="P128" s="177">
        <v>44727</v>
      </c>
      <c r="Q128" s="178" t="s">
        <v>341</v>
      </c>
      <c r="R128" s="179" t="s">
        <v>334</v>
      </c>
      <c r="S128" s="180" t="s">
        <v>342</v>
      </c>
      <c r="T128" s="12" t="str">
        <f t="shared" si="19"/>
        <v>&lt;12</v>
      </c>
      <c r="U128" s="12" t="str">
        <f t="shared" si="19"/>
        <v>&lt;10</v>
      </c>
      <c r="V128" s="13" t="str">
        <f t="shared" si="16"/>
        <v>&lt;22</v>
      </c>
      <c r="W128" s="14" t="str">
        <f t="shared" si="18"/>
        <v/>
      </c>
    </row>
    <row r="129" spans="1:23">
      <c r="A129" s="33">
        <v>123</v>
      </c>
      <c r="B129" s="170" t="s">
        <v>329</v>
      </c>
      <c r="C129" s="171" t="s">
        <v>329</v>
      </c>
      <c r="D129" s="172" t="s">
        <v>344</v>
      </c>
      <c r="E129" s="170" t="s">
        <v>330</v>
      </c>
      <c r="F129" s="171" t="s">
        <v>330</v>
      </c>
      <c r="G129" s="173" t="s">
        <v>65</v>
      </c>
      <c r="H129" s="172" t="s">
        <v>66</v>
      </c>
      <c r="I129" s="174" t="s">
        <v>345</v>
      </c>
      <c r="J129" s="15" t="s">
        <v>68</v>
      </c>
      <c r="K129" s="170" t="s">
        <v>330</v>
      </c>
      <c r="L129" s="171" t="s">
        <v>69</v>
      </c>
      <c r="M129" s="175" t="s">
        <v>333</v>
      </c>
      <c r="N129" s="171" t="s">
        <v>71</v>
      </c>
      <c r="O129" s="176">
        <v>44720</v>
      </c>
      <c r="P129" s="177">
        <v>44727</v>
      </c>
      <c r="Q129" s="178" t="s">
        <v>334</v>
      </c>
      <c r="R129" s="179" t="s">
        <v>335</v>
      </c>
      <c r="S129" s="180" t="s">
        <v>336</v>
      </c>
      <c r="T129" s="12" t="str">
        <f t="shared" si="19"/>
        <v>&lt;10</v>
      </c>
      <c r="U129" s="12" t="str">
        <f t="shared" si="19"/>
        <v>&lt;9</v>
      </c>
      <c r="V129" s="13" t="str">
        <f t="shared" si="16"/>
        <v>&lt;19</v>
      </c>
      <c r="W129" s="28"/>
    </row>
    <row r="130" spans="1:23">
      <c r="A130" s="33">
        <v>124</v>
      </c>
      <c r="B130" s="170" t="s">
        <v>329</v>
      </c>
      <c r="C130" s="171" t="s">
        <v>329</v>
      </c>
      <c r="D130" s="172" t="s">
        <v>250</v>
      </c>
      <c r="E130" s="170" t="s">
        <v>330</v>
      </c>
      <c r="F130" s="171" t="s">
        <v>330</v>
      </c>
      <c r="G130" s="173" t="s">
        <v>65</v>
      </c>
      <c r="H130" s="172" t="s">
        <v>66</v>
      </c>
      <c r="I130" s="174" t="s">
        <v>346</v>
      </c>
      <c r="J130" s="15" t="s">
        <v>68</v>
      </c>
      <c r="K130" s="170" t="s">
        <v>347</v>
      </c>
      <c r="L130" s="171" t="s">
        <v>69</v>
      </c>
      <c r="M130" s="175" t="s">
        <v>333</v>
      </c>
      <c r="N130" s="171" t="s">
        <v>71</v>
      </c>
      <c r="O130" s="176">
        <v>44720</v>
      </c>
      <c r="P130" s="177">
        <v>44727</v>
      </c>
      <c r="Q130" s="178" t="s">
        <v>348</v>
      </c>
      <c r="R130" s="179" t="s">
        <v>337</v>
      </c>
      <c r="S130" s="180" t="s">
        <v>349</v>
      </c>
      <c r="T130" s="12" t="str">
        <f t="shared" si="19"/>
        <v>&lt;13</v>
      </c>
      <c r="U130" s="12" t="str">
        <f t="shared" si="19"/>
        <v>&lt;11</v>
      </c>
      <c r="V130" s="13" t="str">
        <f t="shared" si="16"/>
        <v>&lt;24</v>
      </c>
      <c r="W130" s="28"/>
    </row>
    <row r="131" spans="1:23">
      <c r="A131" s="33">
        <v>125</v>
      </c>
      <c r="B131" s="170" t="s">
        <v>329</v>
      </c>
      <c r="C131" s="171" t="s">
        <v>329</v>
      </c>
      <c r="D131" s="172" t="s">
        <v>350</v>
      </c>
      <c r="E131" s="170" t="s">
        <v>330</v>
      </c>
      <c r="F131" s="171" t="s">
        <v>330</v>
      </c>
      <c r="G131" s="173" t="s">
        <v>65</v>
      </c>
      <c r="H131" s="172" t="s">
        <v>66</v>
      </c>
      <c r="I131" s="174" t="s">
        <v>351</v>
      </c>
      <c r="J131" s="15" t="s">
        <v>68</v>
      </c>
      <c r="K131" s="170" t="s">
        <v>352</v>
      </c>
      <c r="L131" s="171" t="s">
        <v>69</v>
      </c>
      <c r="M131" s="175" t="s">
        <v>333</v>
      </c>
      <c r="N131" s="171" t="s">
        <v>71</v>
      </c>
      <c r="O131" s="176">
        <v>44720</v>
      </c>
      <c r="P131" s="177">
        <v>44727</v>
      </c>
      <c r="Q131" s="178" t="s">
        <v>337</v>
      </c>
      <c r="R131" s="179" t="s">
        <v>334</v>
      </c>
      <c r="S131" s="180" t="s">
        <v>338</v>
      </c>
      <c r="T131" s="12" t="str">
        <f t="shared" si="19"/>
        <v>&lt;11</v>
      </c>
      <c r="U131" s="12" t="str">
        <f t="shared" si="19"/>
        <v>&lt;10</v>
      </c>
      <c r="V131" s="13" t="str">
        <f t="shared" si="16"/>
        <v>&lt;21</v>
      </c>
      <c r="W131" s="28"/>
    </row>
    <row r="132" spans="1:23">
      <c r="A132" s="33">
        <v>126</v>
      </c>
      <c r="B132" s="170" t="s">
        <v>329</v>
      </c>
      <c r="C132" s="171" t="s">
        <v>329</v>
      </c>
      <c r="D132" s="172" t="s">
        <v>353</v>
      </c>
      <c r="E132" s="170" t="s">
        <v>330</v>
      </c>
      <c r="F132" s="171" t="s">
        <v>330</v>
      </c>
      <c r="G132" s="173" t="s">
        <v>65</v>
      </c>
      <c r="H132" s="172" t="s">
        <v>66</v>
      </c>
      <c r="I132" s="174" t="s">
        <v>354</v>
      </c>
      <c r="J132" s="15" t="s">
        <v>68</v>
      </c>
      <c r="K132" s="170" t="s">
        <v>347</v>
      </c>
      <c r="L132" s="171" t="s">
        <v>69</v>
      </c>
      <c r="M132" s="175" t="s">
        <v>333</v>
      </c>
      <c r="N132" s="171" t="s">
        <v>71</v>
      </c>
      <c r="O132" s="176">
        <v>44720</v>
      </c>
      <c r="P132" s="177">
        <v>44727</v>
      </c>
      <c r="Q132" s="178" t="s">
        <v>341</v>
      </c>
      <c r="R132" s="179" t="s">
        <v>334</v>
      </c>
      <c r="S132" s="180" t="s">
        <v>342</v>
      </c>
      <c r="T132" s="12" t="str">
        <f t="shared" si="19"/>
        <v>&lt;12</v>
      </c>
      <c r="U132" s="12" t="str">
        <f t="shared" si="19"/>
        <v>&lt;10</v>
      </c>
      <c r="V132" s="13" t="str">
        <f t="shared" si="16"/>
        <v>&lt;22</v>
      </c>
      <c r="W132" s="28"/>
    </row>
    <row r="133" spans="1:23">
      <c r="A133" s="33">
        <v>127</v>
      </c>
      <c r="B133" s="170" t="s">
        <v>329</v>
      </c>
      <c r="C133" s="171" t="s">
        <v>329</v>
      </c>
      <c r="D133" s="172" t="s">
        <v>355</v>
      </c>
      <c r="E133" s="170" t="s">
        <v>330</v>
      </c>
      <c r="F133" s="171" t="s">
        <v>330</v>
      </c>
      <c r="G133" s="173" t="s">
        <v>65</v>
      </c>
      <c r="H133" s="172" t="s">
        <v>66</v>
      </c>
      <c r="I133" s="174" t="s">
        <v>356</v>
      </c>
      <c r="J133" s="15" t="s">
        <v>68</v>
      </c>
      <c r="K133" s="170" t="s">
        <v>330</v>
      </c>
      <c r="L133" s="171" t="s">
        <v>69</v>
      </c>
      <c r="M133" s="175" t="s">
        <v>333</v>
      </c>
      <c r="N133" s="171" t="s">
        <v>71</v>
      </c>
      <c r="O133" s="176">
        <v>44720</v>
      </c>
      <c r="P133" s="177">
        <v>44727</v>
      </c>
      <c r="Q133" s="178" t="s">
        <v>341</v>
      </c>
      <c r="R133" s="179" t="s">
        <v>337</v>
      </c>
      <c r="S133" s="180" t="s">
        <v>357</v>
      </c>
      <c r="T133" s="12" t="str">
        <f t="shared" si="19"/>
        <v>&lt;12</v>
      </c>
      <c r="U133" s="12" t="str">
        <f t="shared" si="19"/>
        <v>&lt;11</v>
      </c>
      <c r="V133" s="13" t="str">
        <f t="shared" si="16"/>
        <v>&lt;23</v>
      </c>
      <c r="W133" s="28"/>
    </row>
    <row r="134" spans="1:23">
      <c r="A134" s="33">
        <v>128</v>
      </c>
      <c r="B134" s="170" t="s">
        <v>329</v>
      </c>
      <c r="C134" s="171" t="s">
        <v>329</v>
      </c>
      <c r="D134" s="172" t="s">
        <v>330</v>
      </c>
      <c r="E134" s="170" t="s">
        <v>330</v>
      </c>
      <c r="F134" s="171" t="s">
        <v>330</v>
      </c>
      <c r="G134" s="173" t="s">
        <v>65</v>
      </c>
      <c r="H134" s="172" t="s">
        <v>331</v>
      </c>
      <c r="I134" s="174" t="s">
        <v>358</v>
      </c>
      <c r="J134" s="15"/>
      <c r="K134" s="170" t="s">
        <v>330</v>
      </c>
      <c r="L134" s="171" t="s">
        <v>69</v>
      </c>
      <c r="M134" s="175" t="s">
        <v>333</v>
      </c>
      <c r="N134" s="171" t="s">
        <v>71</v>
      </c>
      <c r="O134" s="176">
        <v>44720</v>
      </c>
      <c r="P134" s="177">
        <v>44727</v>
      </c>
      <c r="Q134" s="178" t="s">
        <v>341</v>
      </c>
      <c r="R134" s="179" t="s">
        <v>337</v>
      </c>
      <c r="S134" s="180" t="s">
        <v>357</v>
      </c>
      <c r="T134" s="12" t="str">
        <f t="shared" si="19"/>
        <v>&lt;12</v>
      </c>
      <c r="U134" s="12" t="str">
        <f t="shared" si="19"/>
        <v>&lt;11</v>
      </c>
      <c r="V134" s="13" t="str">
        <f t="shared" si="16"/>
        <v>&lt;23</v>
      </c>
      <c r="W134" s="28"/>
    </row>
    <row r="135" spans="1:23">
      <c r="A135" s="33">
        <v>129</v>
      </c>
      <c r="B135" s="170" t="s">
        <v>329</v>
      </c>
      <c r="C135" s="171" t="s">
        <v>329</v>
      </c>
      <c r="D135" s="172" t="s">
        <v>330</v>
      </c>
      <c r="E135" s="170" t="s">
        <v>330</v>
      </c>
      <c r="F135" s="171" t="s">
        <v>330</v>
      </c>
      <c r="G135" s="173" t="s">
        <v>65</v>
      </c>
      <c r="H135" s="172" t="s">
        <v>331</v>
      </c>
      <c r="I135" s="174" t="s">
        <v>359</v>
      </c>
      <c r="J135" s="15"/>
      <c r="K135" s="170" t="s">
        <v>330</v>
      </c>
      <c r="L135" s="171" t="s">
        <v>69</v>
      </c>
      <c r="M135" s="175" t="s">
        <v>333</v>
      </c>
      <c r="N135" s="171" t="s">
        <v>71</v>
      </c>
      <c r="O135" s="176">
        <v>44720</v>
      </c>
      <c r="P135" s="177">
        <v>44727</v>
      </c>
      <c r="Q135" s="178" t="s">
        <v>341</v>
      </c>
      <c r="R135" s="179" t="s">
        <v>337</v>
      </c>
      <c r="S135" s="180" t="s">
        <v>357</v>
      </c>
      <c r="T135" s="12" t="str">
        <f t="shared" si="19"/>
        <v>&lt;12</v>
      </c>
      <c r="U135" s="12" t="str">
        <f t="shared" si="19"/>
        <v>&lt;11</v>
      </c>
      <c r="V135" s="13" t="str">
        <f t="shared" si="16"/>
        <v>&lt;23</v>
      </c>
      <c r="W135" s="28"/>
    </row>
    <row r="136" spans="1:23">
      <c r="A136" s="33">
        <v>130</v>
      </c>
      <c r="B136" s="170" t="s">
        <v>329</v>
      </c>
      <c r="C136" s="171" t="s">
        <v>329</v>
      </c>
      <c r="D136" s="172" t="s">
        <v>330</v>
      </c>
      <c r="E136" s="170" t="s">
        <v>330</v>
      </c>
      <c r="F136" s="171" t="s">
        <v>330</v>
      </c>
      <c r="G136" s="173" t="s">
        <v>65</v>
      </c>
      <c r="H136" s="172" t="s">
        <v>331</v>
      </c>
      <c r="I136" s="174" t="s">
        <v>360</v>
      </c>
      <c r="J136" s="15"/>
      <c r="K136" s="170" t="s">
        <v>330</v>
      </c>
      <c r="L136" s="171" t="s">
        <v>69</v>
      </c>
      <c r="M136" s="175" t="s">
        <v>333</v>
      </c>
      <c r="N136" s="171" t="s">
        <v>71</v>
      </c>
      <c r="O136" s="176">
        <v>44720</v>
      </c>
      <c r="P136" s="177">
        <v>44727</v>
      </c>
      <c r="Q136" s="178" t="s">
        <v>341</v>
      </c>
      <c r="R136" s="179" t="s">
        <v>334</v>
      </c>
      <c r="S136" s="180" t="s">
        <v>342</v>
      </c>
      <c r="T136" s="12" t="str">
        <f t="shared" si="19"/>
        <v>&lt;12</v>
      </c>
      <c r="U136" s="12" t="str">
        <f t="shared" si="19"/>
        <v>&lt;10</v>
      </c>
      <c r="V136" s="13" t="str">
        <f t="shared" si="16"/>
        <v>&lt;22</v>
      </c>
      <c r="W136" s="28"/>
    </row>
    <row r="137" spans="1:23">
      <c r="A137" s="33">
        <v>131</v>
      </c>
      <c r="B137" s="170" t="s">
        <v>329</v>
      </c>
      <c r="C137" s="171" t="s">
        <v>329</v>
      </c>
      <c r="D137" s="172" t="s">
        <v>330</v>
      </c>
      <c r="E137" s="170" t="s">
        <v>330</v>
      </c>
      <c r="F137" s="171" t="s">
        <v>330</v>
      </c>
      <c r="G137" s="173" t="s">
        <v>65</v>
      </c>
      <c r="H137" s="172" t="s">
        <v>331</v>
      </c>
      <c r="I137" s="174" t="s">
        <v>361</v>
      </c>
      <c r="J137" s="15"/>
      <c r="K137" s="170" t="s">
        <v>330</v>
      </c>
      <c r="L137" s="171" t="s">
        <v>69</v>
      </c>
      <c r="M137" s="175" t="s">
        <v>333</v>
      </c>
      <c r="N137" s="171" t="s">
        <v>71</v>
      </c>
      <c r="O137" s="176">
        <v>44720</v>
      </c>
      <c r="P137" s="177">
        <v>44727</v>
      </c>
      <c r="Q137" s="178" t="s">
        <v>341</v>
      </c>
      <c r="R137" s="179" t="s">
        <v>337</v>
      </c>
      <c r="S137" s="180" t="s">
        <v>357</v>
      </c>
      <c r="T137" s="12" t="str">
        <f t="shared" si="19"/>
        <v>&lt;12</v>
      </c>
      <c r="U137" s="12" t="str">
        <f t="shared" si="19"/>
        <v>&lt;11</v>
      </c>
      <c r="V137" s="13" t="str">
        <f t="shared" si="16"/>
        <v>&lt;23</v>
      </c>
      <c r="W137" s="28"/>
    </row>
    <row r="138" spans="1:23">
      <c r="A138" s="33">
        <v>132</v>
      </c>
      <c r="B138" s="170" t="s">
        <v>329</v>
      </c>
      <c r="C138" s="171" t="s">
        <v>329</v>
      </c>
      <c r="D138" s="181" t="s">
        <v>330</v>
      </c>
      <c r="E138" s="170" t="s">
        <v>330</v>
      </c>
      <c r="F138" s="171" t="s">
        <v>330</v>
      </c>
      <c r="G138" s="173" t="s">
        <v>65</v>
      </c>
      <c r="H138" s="172" t="s">
        <v>331</v>
      </c>
      <c r="I138" s="174" t="s">
        <v>361</v>
      </c>
      <c r="J138" s="15"/>
      <c r="K138" s="170" t="s">
        <v>330</v>
      </c>
      <c r="L138" s="171" t="s">
        <v>69</v>
      </c>
      <c r="M138" s="175" t="s">
        <v>333</v>
      </c>
      <c r="N138" s="171" t="s">
        <v>71</v>
      </c>
      <c r="O138" s="176">
        <v>44720</v>
      </c>
      <c r="P138" s="177">
        <v>44727</v>
      </c>
      <c r="Q138" s="178" t="s">
        <v>337</v>
      </c>
      <c r="R138" s="179" t="s">
        <v>334</v>
      </c>
      <c r="S138" s="180" t="s">
        <v>338</v>
      </c>
      <c r="T138" s="12" t="str">
        <f t="shared" si="19"/>
        <v>&lt;11</v>
      </c>
      <c r="U138" s="12" t="str">
        <f t="shared" si="19"/>
        <v>&lt;10</v>
      </c>
      <c r="V138" s="13" t="str">
        <f t="shared" si="16"/>
        <v>&lt;21</v>
      </c>
      <c r="W138" s="28"/>
    </row>
    <row r="139" spans="1:23">
      <c r="A139" s="33">
        <v>133</v>
      </c>
      <c r="B139" s="15" t="s">
        <v>362</v>
      </c>
      <c r="C139" s="16" t="s">
        <v>362</v>
      </c>
      <c r="D139" s="5" t="s">
        <v>363</v>
      </c>
      <c r="E139" s="45" t="s">
        <v>222</v>
      </c>
      <c r="F139" s="16" t="s">
        <v>364</v>
      </c>
      <c r="G139" s="144" t="s">
        <v>77</v>
      </c>
      <c r="H139" s="5" t="s">
        <v>147</v>
      </c>
      <c r="I139" s="33" t="s">
        <v>365</v>
      </c>
      <c r="J139" s="45" t="s">
        <v>149</v>
      </c>
      <c r="K139" s="45" t="s">
        <v>222</v>
      </c>
      <c r="L139" s="48" t="s">
        <v>37</v>
      </c>
      <c r="M139" s="41" t="s">
        <v>366</v>
      </c>
      <c r="N139" s="25" t="s">
        <v>81</v>
      </c>
      <c r="O139" s="18">
        <v>44736</v>
      </c>
      <c r="P139" s="51">
        <v>44736</v>
      </c>
      <c r="Q139" s="20" t="s">
        <v>367</v>
      </c>
      <c r="R139" s="21" t="s">
        <v>142</v>
      </c>
      <c r="S139" s="11" t="s">
        <v>368</v>
      </c>
      <c r="T139" s="12" t="str">
        <f>IF(Q139="","",IF(NOT(ISERROR(Q139*1)),ROUNDDOWN(Q139*1,2-INT(LOG(ABS(Q139*1)))),IFERROR("&lt;"&amp;ROUNDDOWN(IF(SUBSTITUTE(Q139,"&lt;","")*1&lt;=50,SUBSTITUTE(Q139,"&lt;","")*1,""),2-INT(LOG(ABS(SUBSTITUTE(Q139,"&lt;","")*1)))),IF(Q139="-",Q139,"入力形式が間違っています"))))</f>
        <v>&lt;3.2</v>
      </c>
      <c r="U139" s="12" t="str">
        <f t="shared" si="19"/>
        <v>&lt;3.01</v>
      </c>
      <c r="V139" s="13" t="str">
        <f t="shared" si="16"/>
        <v>&lt;6.2</v>
      </c>
      <c r="W139" s="14" t="str">
        <f t="shared" ref="W139:W146" si="20">IF(ISERROR(V139*1),"",IF(AND(H139="飲料水",V139&gt;=11),"○",IF(AND(H139="牛乳・乳児用食品",V139&gt;=51),"○",IF(AND(H139&lt;&gt;"",V139&gt;=110),"○",""))))</f>
        <v/>
      </c>
    </row>
    <row r="140" spans="1:23">
      <c r="A140" s="33">
        <v>134</v>
      </c>
      <c r="B140" s="15" t="s">
        <v>362</v>
      </c>
      <c r="C140" s="16" t="s">
        <v>362</v>
      </c>
      <c r="D140" s="5" t="s">
        <v>363</v>
      </c>
      <c r="E140" s="45" t="s">
        <v>222</v>
      </c>
      <c r="F140" s="16" t="s">
        <v>364</v>
      </c>
      <c r="G140" s="144" t="s">
        <v>77</v>
      </c>
      <c r="H140" s="5" t="s">
        <v>147</v>
      </c>
      <c r="I140" s="33" t="s">
        <v>369</v>
      </c>
      <c r="J140" s="45" t="s">
        <v>149</v>
      </c>
      <c r="K140" s="45" t="s">
        <v>222</v>
      </c>
      <c r="L140" s="48" t="s">
        <v>37</v>
      </c>
      <c r="M140" s="41" t="s">
        <v>366</v>
      </c>
      <c r="N140" s="25" t="s">
        <v>81</v>
      </c>
      <c r="O140" s="18">
        <v>44736</v>
      </c>
      <c r="P140" s="51">
        <v>44736</v>
      </c>
      <c r="Q140" s="20" t="s">
        <v>370</v>
      </c>
      <c r="R140" s="21" t="s">
        <v>371</v>
      </c>
      <c r="S140" s="11" t="s">
        <v>372</v>
      </c>
      <c r="T140" s="12" t="str">
        <f t="shared" ref="T140:U146" si="21">IF(Q140="","",IF(NOT(ISERROR(Q140*1)),ROUNDDOWN(Q140*1,2-INT(LOG(ABS(Q140*1)))),IFERROR("&lt;"&amp;ROUNDDOWN(IF(SUBSTITUTE(Q140,"&lt;","")*1&lt;=50,SUBSTITUTE(Q140,"&lt;","")*1,""),2-INT(LOG(ABS(SUBSTITUTE(Q140,"&lt;","")*1)))),IF(Q140="-",Q140,"入力形式が間違っています"))))</f>
        <v>&lt;3.14</v>
      </c>
      <c r="U140" s="12" t="str">
        <f t="shared" si="19"/>
        <v>&lt;2.72</v>
      </c>
      <c r="V140" s="13" t="str">
        <f t="shared" si="16"/>
        <v>&lt;5.9</v>
      </c>
      <c r="W140" s="14" t="str">
        <f t="shared" si="20"/>
        <v/>
      </c>
    </row>
    <row r="141" spans="1:23">
      <c r="A141" s="33">
        <v>135</v>
      </c>
      <c r="B141" s="15" t="s">
        <v>362</v>
      </c>
      <c r="C141" s="16" t="s">
        <v>362</v>
      </c>
      <c r="D141" s="5" t="s">
        <v>344</v>
      </c>
      <c r="E141" s="15" t="s">
        <v>222</v>
      </c>
      <c r="F141" s="16" t="s">
        <v>373</v>
      </c>
      <c r="G141" s="144" t="s">
        <v>77</v>
      </c>
      <c r="H141" s="5" t="s">
        <v>147</v>
      </c>
      <c r="I141" s="33" t="s">
        <v>374</v>
      </c>
      <c r="J141" s="15" t="s">
        <v>149</v>
      </c>
      <c r="K141" s="45" t="s">
        <v>222</v>
      </c>
      <c r="L141" s="146" t="s">
        <v>37</v>
      </c>
      <c r="M141" s="40" t="s">
        <v>366</v>
      </c>
      <c r="N141" s="164" t="s">
        <v>81</v>
      </c>
      <c r="O141" s="18">
        <v>44736</v>
      </c>
      <c r="P141" s="51">
        <v>44736</v>
      </c>
      <c r="Q141" s="20" t="s">
        <v>168</v>
      </c>
      <c r="R141" s="21" t="s">
        <v>375</v>
      </c>
      <c r="S141" s="11" t="s">
        <v>376</v>
      </c>
      <c r="T141" s="12" t="str">
        <f t="shared" si="21"/>
        <v>&lt;2.81</v>
      </c>
      <c r="U141" s="12" t="str">
        <f t="shared" si="19"/>
        <v>&lt;3.15</v>
      </c>
      <c r="V141" s="13" t="str">
        <f t="shared" si="16"/>
        <v>&lt;6</v>
      </c>
      <c r="W141" s="14" t="str">
        <f t="shared" si="20"/>
        <v/>
      </c>
    </row>
    <row r="142" spans="1:23">
      <c r="A142" s="33">
        <v>136</v>
      </c>
      <c r="B142" s="2" t="s">
        <v>377</v>
      </c>
      <c r="C142" s="4" t="s">
        <v>377</v>
      </c>
      <c r="D142" s="3" t="s">
        <v>378</v>
      </c>
      <c r="E142" s="2" t="s">
        <v>379</v>
      </c>
      <c r="F142" s="2" t="s">
        <v>63</v>
      </c>
      <c r="G142" s="144" t="s">
        <v>77</v>
      </c>
      <c r="H142" s="5" t="s">
        <v>34</v>
      </c>
      <c r="I142" s="33" t="s">
        <v>380</v>
      </c>
      <c r="J142" s="2" t="s">
        <v>68</v>
      </c>
      <c r="K142" s="2" t="s">
        <v>63</v>
      </c>
      <c r="L142" s="146"/>
      <c r="M142" s="40" t="s">
        <v>381</v>
      </c>
      <c r="N142" s="6" t="s">
        <v>81</v>
      </c>
      <c r="O142" s="7">
        <v>44713</v>
      </c>
      <c r="P142" s="8">
        <v>44734</v>
      </c>
      <c r="Q142" s="9" t="s">
        <v>382</v>
      </c>
      <c r="R142" s="10" t="s">
        <v>383</v>
      </c>
      <c r="S142" s="11" t="s">
        <v>384</v>
      </c>
      <c r="T142" s="12" t="str">
        <f t="shared" si="21"/>
        <v>&lt;0.608</v>
      </c>
      <c r="U142" s="12" t="str">
        <f t="shared" si="19"/>
        <v>&lt;0.816</v>
      </c>
      <c r="V142" s="13" t="str">
        <f t="shared" si="16"/>
        <v>&lt;1.4</v>
      </c>
      <c r="W142" s="14" t="str">
        <f t="shared" si="20"/>
        <v/>
      </c>
    </row>
    <row r="143" spans="1:23">
      <c r="A143" s="33">
        <v>137</v>
      </c>
      <c r="B143" s="15" t="s">
        <v>377</v>
      </c>
      <c r="C143" s="16" t="s">
        <v>377</v>
      </c>
      <c r="D143" s="3" t="s">
        <v>378</v>
      </c>
      <c r="E143" s="15" t="s">
        <v>379</v>
      </c>
      <c r="F143" s="15" t="s">
        <v>63</v>
      </c>
      <c r="G143" s="144" t="s">
        <v>253</v>
      </c>
      <c r="H143" s="5" t="s">
        <v>34</v>
      </c>
      <c r="I143" s="33" t="s">
        <v>385</v>
      </c>
      <c r="J143" s="15" t="s">
        <v>68</v>
      </c>
      <c r="K143" s="2" t="s">
        <v>63</v>
      </c>
      <c r="L143" s="146"/>
      <c r="M143" s="40" t="s">
        <v>381</v>
      </c>
      <c r="N143" s="17" t="s">
        <v>81</v>
      </c>
      <c r="O143" s="18">
        <v>44719</v>
      </c>
      <c r="P143" s="19">
        <v>44734</v>
      </c>
      <c r="Q143" s="20" t="s">
        <v>386</v>
      </c>
      <c r="R143" s="21" t="s">
        <v>387</v>
      </c>
      <c r="S143" s="11" t="s">
        <v>388</v>
      </c>
      <c r="T143" s="12" t="str">
        <f t="shared" si="21"/>
        <v>&lt;0.71</v>
      </c>
      <c r="U143" s="12" t="str">
        <f t="shared" si="21"/>
        <v>&lt;0.49</v>
      </c>
      <c r="V143" s="13" t="str">
        <f t="shared" si="16"/>
        <v>&lt;1.2</v>
      </c>
      <c r="W143" s="14" t="str">
        <f t="shared" si="20"/>
        <v/>
      </c>
    </row>
    <row r="144" spans="1:23">
      <c r="A144" s="33">
        <v>138</v>
      </c>
      <c r="B144" s="2" t="s">
        <v>389</v>
      </c>
      <c r="C144" s="4" t="s">
        <v>389</v>
      </c>
      <c r="D144" s="3" t="s">
        <v>390</v>
      </c>
      <c r="E144" s="2" t="s">
        <v>389</v>
      </c>
      <c r="F144" s="4" t="s">
        <v>391</v>
      </c>
      <c r="G144" s="144" t="s">
        <v>77</v>
      </c>
      <c r="H144" s="5" t="s">
        <v>392</v>
      </c>
      <c r="I144" s="35" t="s">
        <v>393</v>
      </c>
      <c r="J144" s="2" t="s">
        <v>149</v>
      </c>
      <c r="K144" s="2" t="s">
        <v>330</v>
      </c>
      <c r="L144" s="145" t="s">
        <v>69</v>
      </c>
      <c r="M144" s="39" t="s">
        <v>394</v>
      </c>
      <c r="N144" s="6" t="s">
        <v>81</v>
      </c>
      <c r="O144" s="7">
        <v>44725</v>
      </c>
      <c r="P144" s="8">
        <v>44734</v>
      </c>
      <c r="Q144" s="182" t="s">
        <v>395</v>
      </c>
      <c r="R144" s="182" t="s">
        <v>396</v>
      </c>
      <c r="S144" s="11" t="s">
        <v>397</v>
      </c>
      <c r="T144" s="12" t="str">
        <f t="shared" si="21"/>
        <v>&lt;2.4</v>
      </c>
      <c r="U144" s="12" t="str">
        <f t="shared" si="21"/>
        <v>&lt;2.24</v>
      </c>
      <c r="V144" s="13" t="str">
        <f t="shared" si="16"/>
        <v>&lt;4.6</v>
      </c>
      <c r="W144" s="14" t="str">
        <f t="shared" si="20"/>
        <v/>
      </c>
    </row>
    <row r="145" spans="1:23">
      <c r="A145" s="33">
        <v>139</v>
      </c>
      <c r="B145" s="15" t="s">
        <v>389</v>
      </c>
      <c r="C145" s="16" t="s">
        <v>389</v>
      </c>
      <c r="D145" s="5" t="s">
        <v>390</v>
      </c>
      <c r="E145" s="15" t="s">
        <v>389</v>
      </c>
      <c r="F145" s="4" t="s">
        <v>391</v>
      </c>
      <c r="G145" s="144" t="s">
        <v>77</v>
      </c>
      <c r="H145" s="5" t="s">
        <v>392</v>
      </c>
      <c r="I145" s="33" t="s">
        <v>398</v>
      </c>
      <c r="J145" s="15" t="s">
        <v>149</v>
      </c>
      <c r="K145" s="15" t="s">
        <v>330</v>
      </c>
      <c r="L145" s="146" t="s">
        <v>69</v>
      </c>
      <c r="M145" s="40" t="s">
        <v>394</v>
      </c>
      <c r="N145" s="17" t="s">
        <v>81</v>
      </c>
      <c r="O145" s="18">
        <v>44725</v>
      </c>
      <c r="P145" s="19">
        <v>44734</v>
      </c>
      <c r="Q145" s="182" t="s">
        <v>399</v>
      </c>
      <c r="R145" s="182" t="s">
        <v>400</v>
      </c>
      <c r="S145" s="11" t="s">
        <v>401</v>
      </c>
      <c r="T145" s="12" t="str">
        <f t="shared" si="21"/>
        <v>&lt;2.26</v>
      </c>
      <c r="U145" s="12" t="str">
        <f t="shared" si="21"/>
        <v>&lt;1.63</v>
      </c>
      <c r="V145" s="13" t="str">
        <f t="shared" si="16"/>
        <v>&lt;3.9</v>
      </c>
      <c r="W145" s="14" t="str">
        <f t="shared" si="20"/>
        <v/>
      </c>
    </row>
    <row r="146" spans="1:23">
      <c r="A146" s="33">
        <v>140</v>
      </c>
      <c r="B146" s="15" t="s">
        <v>389</v>
      </c>
      <c r="C146" s="16" t="s">
        <v>389</v>
      </c>
      <c r="D146" s="5" t="s">
        <v>390</v>
      </c>
      <c r="E146" s="15" t="s">
        <v>389</v>
      </c>
      <c r="F146" s="4" t="s">
        <v>391</v>
      </c>
      <c r="G146" s="144" t="s">
        <v>77</v>
      </c>
      <c r="H146" s="5" t="s">
        <v>392</v>
      </c>
      <c r="I146" s="33" t="s">
        <v>402</v>
      </c>
      <c r="J146" s="15" t="s">
        <v>149</v>
      </c>
      <c r="K146" s="15" t="s">
        <v>330</v>
      </c>
      <c r="L146" s="146" t="s">
        <v>69</v>
      </c>
      <c r="M146" s="40" t="s">
        <v>394</v>
      </c>
      <c r="N146" s="17" t="s">
        <v>81</v>
      </c>
      <c r="O146" s="18">
        <v>44725</v>
      </c>
      <c r="P146" s="8">
        <v>44734</v>
      </c>
      <c r="Q146" s="182" t="s">
        <v>403</v>
      </c>
      <c r="R146" s="182" t="s">
        <v>404</v>
      </c>
      <c r="S146" s="11" t="s">
        <v>405</v>
      </c>
      <c r="T146" s="12" t="str">
        <f t="shared" si="21"/>
        <v>&lt;2.45</v>
      </c>
      <c r="U146" s="12" t="str">
        <f t="shared" si="21"/>
        <v>&lt;2.63</v>
      </c>
      <c r="V146" s="13" t="str">
        <f t="shared" si="16"/>
        <v>&lt;5.1</v>
      </c>
      <c r="W146" s="14" t="str">
        <f t="shared" si="20"/>
        <v/>
      </c>
    </row>
    <row r="147" spans="1:23">
      <c r="A147" s="33">
        <v>141</v>
      </c>
      <c r="B147" s="2" t="s">
        <v>406</v>
      </c>
      <c r="C147" s="4" t="s">
        <v>406</v>
      </c>
      <c r="D147" s="3"/>
      <c r="E147" s="2"/>
      <c r="F147" s="4" t="s">
        <v>407</v>
      </c>
      <c r="G147" s="144" t="s">
        <v>33</v>
      </c>
      <c r="H147" s="5" t="s">
        <v>234</v>
      </c>
      <c r="I147" s="183" t="s">
        <v>408</v>
      </c>
      <c r="J147" s="2"/>
      <c r="K147" s="2"/>
      <c r="L147" s="145" t="s">
        <v>37</v>
      </c>
      <c r="M147" s="40" t="s">
        <v>409</v>
      </c>
      <c r="N147" s="17" t="s">
        <v>81</v>
      </c>
      <c r="O147" s="7">
        <v>44720</v>
      </c>
      <c r="P147" s="184">
        <v>44734</v>
      </c>
      <c r="Q147" s="185" t="s">
        <v>410</v>
      </c>
      <c r="R147" s="186" t="s">
        <v>411</v>
      </c>
      <c r="S147" s="160" t="s">
        <v>312</v>
      </c>
      <c r="T147" s="13" t="s">
        <v>410</v>
      </c>
      <c r="U147" s="12" t="s">
        <v>411</v>
      </c>
      <c r="V147" s="187" t="s">
        <v>312</v>
      </c>
      <c r="W147" s="14"/>
    </row>
    <row r="148" spans="1:23">
      <c r="A148" s="33">
        <v>142</v>
      </c>
      <c r="B148" s="2" t="s">
        <v>406</v>
      </c>
      <c r="C148" s="4" t="s">
        <v>406</v>
      </c>
      <c r="D148" s="5"/>
      <c r="E148" s="15"/>
      <c r="F148" s="16" t="s">
        <v>412</v>
      </c>
      <c r="G148" s="144" t="s">
        <v>33</v>
      </c>
      <c r="H148" s="5" t="s">
        <v>234</v>
      </c>
      <c r="I148" s="47" t="s">
        <v>413</v>
      </c>
      <c r="J148" s="15"/>
      <c r="K148" s="15"/>
      <c r="L148" s="145" t="s">
        <v>37</v>
      </c>
      <c r="M148" s="40" t="s">
        <v>409</v>
      </c>
      <c r="N148" s="17" t="s">
        <v>81</v>
      </c>
      <c r="O148" s="7">
        <v>44720</v>
      </c>
      <c r="P148" s="184">
        <v>44734</v>
      </c>
      <c r="Q148" s="159" t="s">
        <v>414</v>
      </c>
      <c r="R148" s="160" t="s">
        <v>415</v>
      </c>
      <c r="S148" s="186" t="s">
        <v>401</v>
      </c>
      <c r="T148" s="32" t="s">
        <v>414</v>
      </c>
      <c r="U148" s="31" t="s">
        <v>415</v>
      </c>
      <c r="V148" s="187" t="s">
        <v>401</v>
      </c>
      <c r="W148" s="14"/>
    </row>
    <row r="149" spans="1:23">
      <c r="A149" s="33">
        <v>143</v>
      </c>
      <c r="B149" s="2" t="s">
        <v>406</v>
      </c>
      <c r="C149" s="4" t="s">
        <v>406</v>
      </c>
      <c r="D149" s="5"/>
      <c r="E149" s="15"/>
      <c r="F149" s="16" t="s">
        <v>416</v>
      </c>
      <c r="G149" s="144" t="s">
        <v>33</v>
      </c>
      <c r="H149" s="5" t="s">
        <v>234</v>
      </c>
      <c r="I149" s="47" t="s">
        <v>417</v>
      </c>
      <c r="J149" s="15"/>
      <c r="K149" s="15"/>
      <c r="L149" s="145" t="s">
        <v>37</v>
      </c>
      <c r="M149" s="40" t="s">
        <v>409</v>
      </c>
      <c r="N149" s="17" t="s">
        <v>81</v>
      </c>
      <c r="O149" s="7">
        <v>44720</v>
      </c>
      <c r="P149" s="184">
        <v>44734</v>
      </c>
      <c r="Q149" s="159" t="s">
        <v>418</v>
      </c>
      <c r="R149" s="160" t="s">
        <v>419</v>
      </c>
      <c r="S149" s="186" t="s">
        <v>311</v>
      </c>
      <c r="T149" s="32" t="s">
        <v>418</v>
      </c>
      <c r="U149" s="31" t="s">
        <v>419</v>
      </c>
      <c r="V149" s="187" t="s">
        <v>311</v>
      </c>
      <c r="W149" s="14"/>
    </row>
    <row r="150" spans="1:23">
      <c r="A150" s="33">
        <v>144</v>
      </c>
      <c r="B150" s="2" t="s">
        <v>406</v>
      </c>
      <c r="C150" s="4" t="s">
        <v>406</v>
      </c>
      <c r="D150" s="5"/>
      <c r="E150" s="15"/>
      <c r="F150" s="16" t="s">
        <v>420</v>
      </c>
      <c r="G150" s="144" t="s">
        <v>33</v>
      </c>
      <c r="H150" s="5" t="s">
        <v>234</v>
      </c>
      <c r="I150" s="47" t="s">
        <v>421</v>
      </c>
      <c r="J150" s="15"/>
      <c r="K150" s="15"/>
      <c r="L150" s="145" t="s">
        <v>37</v>
      </c>
      <c r="M150" s="40" t="s">
        <v>409</v>
      </c>
      <c r="N150" s="17" t="s">
        <v>81</v>
      </c>
      <c r="O150" s="7">
        <v>44720</v>
      </c>
      <c r="P150" s="184">
        <v>44734</v>
      </c>
      <c r="Q150" s="159" t="s">
        <v>220</v>
      </c>
      <c r="R150" s="160" t="s">
        <v>220</v>
      </c>
      <c r="S150" s="186" t="s">
        <v>422</v>
      </c>
      <c r="T150" s="32" t="s">
        <v>220</v>
      </c>
      <c r="U150" s="31" t="s">
        <v>220</v>
      </c>
      <c r="V150" s="13" t="s">
        <v>422</v>
      </c>
      <c r="W150" s="14"/>
    </row>
    <row r="151" spans="1:23">
      <c r="A151" s="33">
        <v>145</v>
      </c>
      <c r="B151" s="2" t="s">
        <v>406</v>
      </c>
      <c r="C151" s="4" t="s">
        <v>406</v>
      </c>
      <c r="D151" s="5"/>
      <c r="E151" s="15"/>
      <c r="F151" s="16" t="s">
        <v>423</v>
      </c>
      <c r="G151" s="144" t="s">
        <v>33</v>
      </c>
      <c r="H151" s="5" t="s">
        <v>234</v>
      </c>
      <c r="I151" s="47" t="s">
        <v>424</v>
      </c>
      <c r="J151" s="15"/>
      <c r="K151" s="15"/>
      <c r="L151" s="145" t="s">
        <v>37</v>
      </c>
      <c r="M151" s="168" t="s">
        <v>409</v>
      </c>
      <c r="N151" s="17" t="s">
        <v>81</v>
      </c>
      <c r="O151" s="7">
        <v>44720</v>
      </c>
      <c r="P151" s="184">
        <v>44734</v>
      </c>
      <c r="Q151" s="159" t="s">
        <v>418</v>
      </c>
      <c r="R151" s="160" t="s">
        <v>425</v>
      </c>
      <c r="S151" s="186" t="s">
        <v>316</v>
      </c>
      <c r="T151" s="32" t="s">
        <v>418</v>
      </c>
      <c r="U151" s="31" t="s">
        <v>425</v>
      </c>
      <c r="V151" s="13" t="s">
        <v>316</v>
      </c>
      <c r="W151" s="14"/>
    </row>
    <row r="152" spans="1:23" ht="37.5">
      <c r="A152" s="33">
        <v>146</v>
      </c>
      <c r="B152" s="2" t="s">
        <v>61</v>
      </c>
      <c r="C152" s="4" t="s">
        <v>61</v>
      </c>
      <c r="D152" s="3" t="s">
        <v>426</v>
      </c>
      <c r="E152" s="2" t="s">
        <v>63</v>
      </c>
      <c r="F152" s="143" t="s">
        <v>427</v>
      </c>
      <c r="G152" s="144" t="s">
        <v>65</v>
      </c>
      <c r="H152" s="5" t="s">
        <v>392</v>
      </c>
      <c r="I152" s="143" t="s">
        <v>428</v>
      </c>
      <c r="J152" s="2" t="s">
        <v>429</v>
      </c>
      <c r="K152" s="2" t="s">
        <v>63</v>
      </c>
      <c r="L152" s="145" t="s">
        <v>430</v>
      </c>
      <c r="M152" s="192" t="s">
        <v>431</v>
      </c>
      <c r="N152" s="6" t="s">
        <v>71</v>
      </c>
      <c r="O152" s="7">
        <v>44735</v>
      </c>
      <c r="P152" s="8">
        <v>44735</v>
      </c>
      <c r="Q152" s="9" t="s">
        <v>72</v>
      </c>
      <c r="R152" s="10" t="s">
        <v>72</v>
      </c>
      <c r="S152" s="11" t="s">
        <v>432</v>
      </c>
      <c r="T152" s="12" t="str">
        <f t="shared" ref="T152:U160" si="22">IF(Q152="","",IF(NOT(ISERROR(Q152*1)),ROUNDDOWN(Q152*1,2-INT(LOG(ABS(Q152*1)))),IFERROR("&lt;"&amp;ROUNDDOWN(IF(SUBSTITUTE(Q152,"&lt;","")*1&lt;=50,SUBSTITUTE(Q152,"&lt;","")*1,""),2-INT(LOG(ABS(SUBSTITUTE(Q152,"&lt;","")*1)))),IF(Q152="-",Q152,"入力形式が間違っています"))))</f>
        <v>-</v>
      </c>
      <c r="U152" s="12" t="str">
        <f t="shared" si="22"/>
        <v>-</v>
      </c>
      <c r="V152" s="13" t="str">
        <f t="shared" ref="V152:V160" si="23">IFERROR(IF(AND(T152="",U152=""),"",IF(AND(T152="-",U152="-"),IF(S152="","Cs合計を入力してください",S152),IF(NOT(ISERROR(T152*1+U152*1)),ROUND(T152+U152, 1-INT(LOG(ABS(T152+U152)))),IF(NOT(ISERROR(T152*1)),ROUND(T152, 1-INT(LOG(ABS(T152)))),IF(NOT(ISERROR(U152*1)),ROUND(U152, 1-INT(LOG(ABS(U152)))),IF(ISERROR(T152*1+U152*1),"&lt;"&amp;ROUND(IF(T152="-",0,SUBSTITUTE(T152,"&lt;",""))*1+IF(U152="-",0,SUBSTITUTE(U152,"&lt;",""))*1,1-INT(LOG(ABS(IF(T152="-",0,SUBSTITUTE(T152,"&lt;",""))*1+IF(U152="-",0,SUBSTITUTE(U152,"&lt;",""))*1)))))))))),"入力形式が間違っています")</f>
        <v>&lt;16</v>
      </c>
      <c r="W152" s="14" t="str">
        <f t="shared" ref="W152:W153" si="24">IF(ISERROR(V152*1),"",IF(AND(H152="飲料水",V152&gt;=11),"○",IF(AND(H152="牛乳・乳児用食品",V152&gt;=51),"○",IF(AND(H152&lt;&gt;"",V152&gt;=110),"○",""))))</f>
        <v/>
      </c>
    </row>
    <row r="153" spans="1:23" ht="37.5">
      <c r="A153" s="33">
        <v>147</v>
      </c>
      <c r="B153" s="2" t="s">
        <v>61</v>
      </c>
      <c r="C153" s="4" t="s">
        <v>61</v>
      </c>
      <c r="D153" s="3" t="s">
        <v>433</v>
      </c>
      <c r="E153" s="15" t="s">
        <v>63</v>
      </c>
      <c r="F153" s="143" t="s">
        <v>434</v>
      </c>
      <c r="G153" s="144" t="s">
        <v>65</v>
      </c>
      <c r="H153" s="5" t="s">
        <v>392</v>
      </c>
      <c r="I153" s="143" t="s">
        <v>435</v>
      </c>
      <c r="J153" s="15" t="s">
        <v>429</v>
      </c>
      <c r="K153" s="15" t="s">
        <v>63</v>
      </c>
      <c r="L153" s="146" t="s">
        <v>430</v>
      </c>
      <c r="M153" s="193" t="s">
        <v>431</v>
      </c>
      <c r="N153" s="25" t="s">
        <v>71</v>
      </c>
      <c r="O153" s="18">
        <v>44735</v>
      </c>
      <c r="P153" s="19">
        <v>44735</v>
      </c>
      <c r="Q153" s="20" t="s">
        <v>72</v>
      </c>
      <c r="R153" s="21" t="s">
        <v>72</v>
      </c>
      <c r="S153" s="11" t="s">
        <v>432</v>
      </c>
      <c r="T153" s="12" t="str">
        <f t="shared" si="22"/>
        <v>-</v>
      </c>
      <c r="U153" s="12" t="str">
        <f t="shared" si="22"/>
        <v>-</v>
      </c>
      <c r="V153" s="13" t="str">
        <f t="shared" si="23"/>
        <v>&lt;16</v>
      </c>
      <c r="W153" s="14"/>
    </row>
    <row r="154" spans="1:23">
      <c r="A154" s="33">
        <v>148</v>
      </c>
      <c r="B154" s="2" t="s">
        <v>221</v>
      </c>
      <c r="C154" s="4" t="s">
        <v>221</v>
      </c>
      <c r="D154" s="3" t="s">
        <v>63</v>
      </c>
      <c r="E154" s="2" t="s">
        <v>222</v>
      </c>
      <c r="F154" s="4" t="s">
        <v>436</v>
      </c>
      <c r="G154" s="144" t="s">
        <v>33</v>
      </c>
      <c r="H154" s="5" t="s">
        <v>45</v>
      </c>
      <c r="I154" s="2" t="s">
        <v>216</v>
      </c>
      <c r="J154" s="2"/>
      <c r="K154" s="2" t="s">
        <v>222</v>
      </c>
      <c r="L154" s="145" t="s">
        <v>37</v>
      </c>
      <c r="M154" s="42" t="s">
        <v>437</v>
      </c>
      <c r="N154" s="163" t="s">
        <v>81</v>
      </c>
      <c r="O154" s="30">
        <v>44720</v>
      </c>
      <c r="P154" s="30">
        <v>44720</v>
      </c>
      <c r="Q154" s="9" t="s">
        <v>58</v>
      </c>
      <c r="R154" s="10" t="s">
        <v>58</v>
      </c>
      <c r="S154" s="11" t="s">
        <v>218</v>
      </c>
      <c r="T154" s="12" t="str">
        <f t="shared" si="22"/>
        <v>&lt;0.8</v>
      </c>
      <c r="U154" s="12" t="str">
        <f t="shared" si="22"/>
        <v>&lt;0.8</v>
      </c>
      <c r="V154" s="13" t="str">
        <f t="shared" si="23"/>
        <v>&lt;1.6</v>
      </c>
      <c r="W154" s="14" t="str">
        <f t="shared" ref="W154:W160" si="25">IF(ISERROR(V154*1),"",IF(AND(H154="飲料水",V154&gt;=11),"○",IF(AND(H154="牛乳・乳児用食品",V154&gt;=51),"○",IF(AND(H154&lt;&gt;"",V154&gt;=110),"○",""))))</f>
        <v/>
      </c>
    </row>
    <row r="155" spans="1:23">
      <c r="A155" s="33">
        <v>149</v>
      </c>
      <c r="B155" s="15" t="s">
        <v>221</v>
      </c>
      <c r="C155" s="16" t="s">
        <v>221</v>
      </c>
      <c r="D155" s="5" t="s">
        <v>63</v>
      </c>
      <c r="E155" s="15" t="s">
        <v>222</v>
      </c>
      <c r="F155" s="16" t="s">
        <v>438</v>
      </c>
      <c r="G155" s="144" t="s">
        <v>33</v>
      </c>
      <c r="H155" s="5" t="s">
        <v>45</v>
      </c>
      <c r="I155" s="15" t="s">
        <v>216</v>
      </c>
      <c r="J155" s="15"/>
      <c r="K155" s="15" t="s">
        <v>222</v>
      </c>
      <c r="L155" s="145" t="s">
        <v>37</v>
      </c>
      <c r="M155" s="42" t="s">
        <v>437</v>
      </c>
      <c r="N155" s="17" t="s">
        <v>81</v>
      </c>
      <c r="O155" s="165">
        <v>44720</v>
      </c>
      <c r="P155" s="30">
        <v>44721</v>
      </c>
      <c r="Q155" s="9" t="s">
        <v>58</v>
      </c>
      <c r="R155" s="10" t="s">
        <v>58</v>
      </c>
      <c r="S155" s="11" t="s">
        <v>218</v>
      </c>
      <c r="T155" s="12" t="str">
        <f t="shared" si="22"/>
        <v>&lt;0.8</v>
      </c>
      <c r="U155" s="12" t="str">
        <f t="shared" si="22"/>
        <v>&lt;0.8</v>
      </c>
      <c r="V155" s="13" t="str">
        <f t="shared" si="23"/>
        <v>&lt;1.6</v>
      </c>
      <c r="W155" s="14" t="str">
        <f t="shared" si="25"/>
        <v/>
      </c>
    </row>
    <row r="156" spans="1:23">
      <c r="A156" s="33">
        <v>150</v>
      </c>
      <c r="B156" s="15" t="s">
        <v>221</v>
      </c>
      <c r="C156" s="16" t="s">
        <v>221</v>
      </c>
      <c r="D156" s="5" t="s">
        <v>63</v>
      </c>
      <c r="E156" s="15" t="s">
        <v>222</v>
      </c>
      <c r="F156" s="16" t="s">
        <v>438</v>
      </c>
      <c r="G156" s="144" t="s">
        <v>33</v>
      </c>
      <c r="H156" s="5" t="s">
        <v>45</v>
      </c>
      <c r="I156" s="15" t="s">
        <v>216</v>
      </c>
      <c r="J156" s="15"/>
      <c r="K156" s="15" t="s">
        <v>222</v>
      </c>
      <c r="L156" s="145" t="s">
        <v>37</v>
      </c>
      <c r="M156" s="42" t="s">
        <v>437</v>
      </c>
      <c r="N156" s="17" t="s">
        <v>81</v>
      </c>
      <c r="O156" s="165">
        <v>44720</v>
      </c>
      <c r="P156" s="30">
        <v>44721</v>
      </c>
      <c r="Q156" s="9" t="s">
        <v>58</v>
      </c>
      <c r="R156" s="10" t="s">
        <v>59</v>
      </c>
      <c r="S156" s="11" t="s">
        <v>439</v>
      </c>
      <c r="T156" s="12" t="str">
        <f t="shared" si="22"/>
        <v>&lt;0.8</v>
      </c>
      <c r="U156" s="12" t="str">
        <f t="shared" si="22"/>
        <v>&lt;0.9</v>
      </c>
      <c r="V156" s="13" t="str">
        <f t="shared" si="23"/>
        <v>&lt;1.7</v>
      </c>
      <c r="W156" s="14" t="str">
        <f t="shared" si="25"/>
        <v/>
      </c>
    </row>
    <row r="157" spans="1:23">
      <c r="A157" s="33">
        <v>151</v>
      </c>
      <c r="B157" s="15" t="s">
        <v>221</v>
      </c>
      <c r="C157" s="16" t="s">
        <v>221</v>
      </c>
      <c r="D157" s="5" t="s">
        <v>63</v>
      </c>
      <c r="E157" s="15" t="s">
        <v>222</v>
      </c>
      <c r="F157" s="16" t="s">
        <v>440</v>
      </c>
      <c r="G157" s="144" t="s">
        <v>33</v>
      </c>
      <c r="H157" s="3" t="s">
        <v>45</v>
      </c>
      <c r="I157" s="15" t="s">
        <v>216</v>
      </c>
      <c r="J157" s="15"/>
      <c r="K157" s="15" t="s">
        <v>222</v>
      </c>
      <c r="L157" s="145" t="s">
        <v>37</v>
      </c>
      <c r="M157" s="42" t="s">
        <v>437</v>
      </c>
      <c r="N157" s="17" t="s">
        <v>81</v>
      </c>
      <c r="O157" s="165">
        <v>44720</v>
      </c>
      <c r="P157" s="30">
        <v>44720</v>
      </c>
      <c r="Q157" s="9" t="s">
        <v>59</v>
      </c>
      <c r="R157" s="10" t="s">
        <v>59</v>
      </c>
      <c r="S157" s="11" t="s">
        <v>415</v>
      </c>
      <c r="T157" s="12" t="str">
        <f t="shared" si="22"/>
        <v>&lt;0.9</v>
      </c>
      <c r="U157" s="12" t="str">
        <f t="shared" si="22"/>
        <v>&lt;0.9</v>
      </c>
      <c r="V157" s="13" t="str">
        <f t="shared" si="23"/>
        <v>&lt;1.8</v>
      </c>
      <c r="W157" s="14" t="str">
        <f t="shared" si="25"/>
        <v/>
      </c>
    </row>
    <row r="158" spans="1:23">
      <c r="A158" s="33">
        <v>152</v>
      </c>
      <c r="B158" s="15" t="s">
        <v>221</v>
      </c>
      <c r="C158" s="16" t="s">
        <v>221</v>
      </c>
      <c r="D158" s="5" t="s">
        <v>63</v>
      </c>
      <c r="E158" s="15" t="s">
        <v>222</v>
      </c>
      <c r="F158" s="16" t="s">
        <v>440</v>
      </c>
      <c r="G158" s="144" t="s">
        <v>33</v>
      </c>
      <c r="H158" s="5" t="s">
        <v>45</v>
      </c>
      <c r="I158" s="15" t="s">
        <v>216</v>
      </c>
      <c r="J158" s="15"/>
      <c r="K158" s="15" t="s">
        <v>222</v>
      </c>
      <c r="L158" s="145" t="s">
        <v>37</v>
      </c>
      <c r="M158" s="42" t="s">
        <v>437</v>
      </c>
      <c r="N158" s="17" t="s">
        <v>81</v>
      </c>
      <c r="O158" s="165">
        <v>44720</v>
      </c>
      <c r="P158" s="30">
        <v>44721</v>
      </c>
      <c r="Q158" s="9" t="s">
        <v>441</v>
      </c>
      <c r="R158" s="10" t="s">
        <v>441</v>
      </c>
      <c r="S158" s="11" t="s">
        <v>384</v>
      </c>
      <c r="T158" s="12" t="str">
        <f t="shared" si="22"/>
        <v>&lt;0.7</v>
      </c>
      <c r="U158" s="12" t="str">
        <f t="shared" si="22"/>
        <v>&lt;0.7</v>
      </c>
      <c r="V158" s="13" t="str">
        <f t="shared" si="23"/>
        <v>&lt;1.4</v>
      </c>
      <c r="W158" s="14" t="str">
        <f t="shared" si="25"/>
        <v/>
      </c>
    </row>
    <row r="159" spans="1:23">
      <c r="A159" s="33">
        <v>153</v>
      </c>
      <c r="B159" s="15" t="s">
        <v>221</v>
      </c>
      <c r="C159" s="16" t="s">
        <v>221</v>
      </c>
      <c r="D159" s="5" t="s">
        <v>63</v>
      </c>
      <c r="E159" s="15" t="s">
        <v>222</v>
      </c>
      <c r="F159" s="16" t="s">
        <v>438</v>
      </c>
      <c r="G159" s="144" t="s">
        <v>33</v>
      </c>
      <c r="H159" s="5" t="s">
        <v>45</v>
      </c>
      <c r="I159" s="15" t="s">
        <v>216</v>
      </c>
      <c r="J159" s="15"/>
      <c r="K159" s="15" t="s">
        <v>222</v>
      </c>
      <c r="L159" s="145" t="s">
        <v>37</v>
      </c>
      <c r="M159" s="42" t="s">
        <v>437</v>
      </c>
      <c r="N159" s="17" t="s">
        <v>81</v>
      </c>
      <c r="O159" s="165">
        <v>44720</v>
      </c>
      <c r="P159" s="30">
        <v>44721</v>
      </c>
      <c r="Q159" s="9" t="s">
        <v>59</v>
      </c>
      <c r="R159" s="10" t="s">
        <v>59</v>
      </c>
      <c r="S159" s="11" t="s">
        <v>415</v>
      </c>
      <c r="T159" s="12" t="str">
        <f t="shared" si="22"/>
        <v>&lt;0.9</v>
      </c>
      <c r="U159" s="12" t="str">
        <f t="shared" si="22"/>
        <v>&lt;0.9</v>
      </c>
      <c r="V159" s="13" t="str">
        <f t="shared" si="23"/>
        <v>&lt;1.8</v>
      </c>
      <c r="W159" s="14" t="str">
        <f t="shared" si="25"/>
        <v/>
      </c>
    </row>
    <row r="160" spans="1:23">
      <c r="A160" s="33">
        <v>154</v>
      </c>
      <c r="B160" s="15" t="s">
        <v>221</v>
      </c>
      <c r="C160" s="16" t="s">
        <v>221</v>
      </c>
      <c r="D160" s="5" t="s">
        <v>63</v>
      </c>
      <c r="E160" s="15" t="s">
        <v>222</v>
      </c>
      <c r="F160" s="16" t="s">
        <v>436</v>
      </c>
      <c r="G160" s="144" t="s">
        <v>33</v>
      </c>
      <c r="H160" s="5" t="s">
        <v>45</v>
      </c>
      <c r="I160" s="15" t="s">
        <v>216</v>
      </c>
      <c r="J160" s="15"/>
      <c r="K160" s="15" t="s">
        <v>222</v>
      </c>
      <c r="L160" s="145" t="s">
        <v>37</v>
      </c>
      <c r="M160" s="42" t="s">
        <v>437</v>
      </c>
      <c r="N160" s="17" t="s">
        <v>81</v>
      </c>
      <c r="O160" s="165">
        <v>44720</v>
      </c>
      <c r="P160" s="30">
        <v>44721</v>
      </c>
      <c r="Q160" s="9" t="s">
        <v>441</v>
      </c>
      <c r="R160" s="10" t="s">
        <v>59</v>
      </c>
      <c r="S160" s="11" t="s">
        <v>218</v>
      </c>
      <c r="T160" s="12" t="str">
        <f t="shared" si="22"/>
        <v>&lt;0.7</v>
      </c>
      <c r="U160" s="12" t="str">
        <f t="shared" si="22"/>
        <v>&lt;0.9</v>
      </c>
      <c r="V160" s="13" t="str">
        <f t="shared" si="23"/>
        <v>&lt;1.6</v>
      </c>
      <c r="W160" s="14" t="str">
        <f t="shared" si="25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1">
    <cfRule type="expression" dxfId="22" priority="23">
      <formula>$W7="○"</formula>
    </cfRule>
  </conditionalFormatting>
  <conditionalFormatting sqref="V12">
    <cfRule type="expression" dxfId="21" priority="22">
      <formula>$W12="○"</formula>
    </cfRule>
  </conditionalFormatting>
  <conditionalFormatting sqref="V13:V48">
    <cfRule type="expression" dxfId="20" priority="21">
      <formula>$W13="○"</formula>
    </cfRule>
  </conditionalFormatting>
  <conditionalFormatting sqref="V49">
    <cfRule type="expression" dxfId="19" priority="20">
      <formula>$W49="○"</formula>
    </cfRule>
  </conditionalFormatting>
  <conditionalFormatting sqref="V50:V55">
    <cfRule type="expression" dxfId="18" priority="19">
      <formula>$W50="○"</formula>
    </cfRule>
  </conditionalFormatting>
  <conditionalFormatting sqref="V56">
    <cfRule type="expression" dxfId="17" priority="18">
      <formula>$W56="○"</formula>
    </cfRule>
  </conditionalFormatting>
  <conditionalFormatting sqref="V57">
    <cfRule type="expression" dxfId="16" priority="17">
      <formula>$W57="○"</formula>
    </cfRule>
  </conditionalFormatting>
  <conditionalFormatting sqref="V58">
    <cfRule type="expression" dxfId="15" priority="16">
      <formula>$W58="○"</formula>
    </cfRule>
  </conditionalFormatting>
  <conditionalFormatting sqref="V59">
    <cfRule type="expression" dxfId="14" priority="15">
      <formula>$W59="○"</formula>
    </cfRule>
  </conditionalFormatting>
  <conditionalFormatting sqref="V60">
    <cfRule type="expression" dxfId="13" priority="14">
      <formula>$W60="○"</formula>
    </cfRule>
  </conditionalFormatting>
  <conditionalFormatting sqref="V61">
    <cfRule type="expression" dxfId="12" priority="13">
      <formula>$W61="○"</formula>
    </cfRule>
  </conditionalFormatting>
  <conditionalFormatting sqref="V62:V107">
    <cfRule type="expression" dxfId="11" priority="12">
      <formula>$W62="○"</formula>
    </cfRule>
  </conditionalFormatting>
  <conditionalFormatting sqref="V108:V111">
    <cfRule type="expression" dxfId="10" priority="11">
      <formula>$W108="○"</formula>
    </cfRule>
  </conditionalFormatting>
  <conditionalFormatting sqref="V112:V116">
    <cfRule type="expression" dxfId="9" priority="10">
      <formula>$W112="○"</formula>
    </cfRule>
  </conditionalFormatting>
  <conditionalFormatting sqref="V117">
    <cfRule type="expression" dxfId="8" priority="9">
      <formula>$W117="○"</formula>
    </cfRule>
  </conditionalFormatting>
  <conditionalFormatting sqref="V118">
    <cfRule type="expression" dxfId="7" priority="8">
      <formula>$W118="○"</formula>
    </cfRule>
  </conditionalFormatting>
  <conditionalFormatting sqref="V119:V133">
    <cfRule type="expression" dxfId="6" priority="7">
      <formula>$W119="○"</formula>
    </cfRule>
  </conditionalFormatting>
  <conditionalFormatting sqref="V134:V138">
    <cfRule type="expression" dxfId="5" priority="6">
      <formula>$W134="○"</formula>
    </cfRule>
  </conditionalFormatting>
  <conditionalFormatting sqref="V139:V141">
    <cfRule type="expression" dxfId="4" priority="5">
      <formula>$W139="○"</formula>
    </cfRule>
  </conditionalFormatting>
  <conditionalFormatting sqref="V142:V146">
    <cfRule type="expression" dxfId="3" priority="4">
      <formula>$W142="○"</formula>
    </cfRule>
  </conditionalFormatting>
  <conditionalFormatting sqref="V152:V153">
    <cfRule type="expression" dxfId="2" priority="3">
      <formula>$W152="○"</formula>
    </cfRule>
  </conditionalFormatting>
  <conditionalFormatting sqref="V154:V159">
    <cfRule type="expression" dxfId="1" priority="2">
      <formula>$W154="○"</formula>
    </cfRule>
  </conditionalFormatting>
  <conditionalFormatting sqref="V160">
    <cfRule type="expression" dxfId="0" priority="1">
      <formula>$W160="○"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2022-06-27T07:32:01Z</dcterms:modified>
</cp:coreProperties>
</file>