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0490" windowHeight="808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7" i="1" l="1"/>
  <c r="T17" i="1"/>
  <c r="V17" i="1" s="1"/>
  <c r="W17" i="1" s="1"/>
  <c r="U16" i="1"/>
  <c r="T16" i="1"/>
  <c r="V16" i="1" s="1"/>
  <c r="W16" i="1" s="1"/>
  <c r="U15" i="1"/>
  <c r="T15" i="1"/>
  <c r="V15" i="1" s="1"/>
  <c r="W15" i="1" s="1"/>
  <c r="U14" i="1"/>
  <c r="T14" i="1"/>
  <c r="V14" i="1" s="1"/>
  <c r="W14" i="1" s="1"/>
  <c r="U13" i="1"/>
  <c r="T13" i="1"/>
  <c r="V13" i="1" s="1"/>
  <c r="W13" i="1" s="1"/>
  <c r="U12" i="1"/>
  <c r="T12" i="1"/>
  <c r="V12" i="1" s="1"/>
  <c r="W12" i="1" s="1"/>
  <c r="U11" i="1"/>
  <c r="T11" i="1"/>
  <c r="V11" i="1" s="1"/>
  <c r="W11" i="1" s="1"/>
  <c r="U10" i="1"/>
  <c r="T10" i="1"/>
  <c r="V10" i="1" s="1"/>
  <c r="W10" i="1" s="1"/>
  <c r="U9" i="1"/>
  <c r="T9" i="1"/>
  <c r="V9" i="1" s="1"/>
  <c r="W9" i="1" s="1"/>
  <c r="U8" i="1"/>
  <c r="T8" i="1"/>
  <c r="V8" i="1" s="1"/>
  <c r="W8" i="1" s="1"/>
  <c r="U7" i="1"/>
  <c r="T7" i="1"/>
  <c r="V7" i="1" s="1"/>
  <c r="W7" i="1" s="1"/>
</calcChain>
</file>

<file path=xl/sharedStrings.xml><?xml version="1.0" encoding="utf-8"?>
<sst xmlns="http://schemas.openxmlformats.org/spreadsheetml/2006/main" count="188" uniqueCount="81">
  <si>
    <t>２　緊急時モニタリング検査結果</t>
  </si>
  <si>
    <t>NO</t>
    <phoneticPr fontId="5"/>
  </si>
  <si>
    <t>報告自治体</t>
    <rPh sb="0" eb="2">
      <t>ホウコク</t>
    </rPh>
    <rPh sb="2" eb="5">
      <t>ジチタイ</t>
    </rPh>
    <phoneticPr fontId="5"/>
  </si>
  <si>
    <t>実施主体</t>
    <rPh sb="0" eb="2">
      <t>ジッシ</t>
    </rPh>
    <phoneticPr fontId="5"/>
  </si>
  <si>
    <t>産地</t>
    <rPh sb="0" eb="2">
      <t>サンチ</t>
    </rPh>
    <phoneticPr fontId="5"/>
  </si>
  <si>
    <t>非流通品
／流通品</t>
    <rPh sb="0" eb="1">
      <t>ヒ</t>
    </rPh>
    <rPh sb="1" eb="3">
      <t>リュウツウ</t>
    </rPh>
    <rPh sb="3" eb="4">
      <t>ヒン</t>
    </rPh>
    <phoneticPr fontId="5"/>
  </si>
  <si>
    <t>食品
カテゴリ</t>
    <phoneticPr fontId="5"/>
  </si>
  <si>
    <t>品目</t>
    <rPh sb="0" eb="2">
      <t>ヒンモク</t>
    </rPh>
    <phoneticPr fontId="5"/>
  </si>
  <si>
    <t>検査</t>
    <phoneticPr fontId="5"/>
  </si>
  <si>
    <t>日時</t>
    <rPh sb="0" eb="2">
      <t>ニチジ</t>
    </rPh>
    <phoneticPr fontId="5"/>
  </si>
  <si>
    <t>結果（Bq/kg)</t>
    <rPh sb="0" eb="2">
      <t>ケッカ</t>
    </rPh>
    <phoneticPr fontId="5"/>
  </si>
  <si>
    <t>都道府県</t>
    <rPh sb="0" eb="4">
      <t>トドウフケン</t>
    </rPh>
    <phoneticPr fontId="5"/>
  </si>
  <si>
    <t>市町村</t>
    <rPh sb="0" eb="3">
      <t>シチョウソン</t>
    </rPh>
    <phoneticPr fontId="5"/>
  </si>
  <si>
    <t>その他
（海域、河川、製造所等）</t>
    <rPh sb="2" eb="3">
      <t>タ</t>
    </rPh>
    <rPh sb="5" eb="7">
      <t>カイイキ</t>
    </rPh>
    <rPh sb="8" eb="10">
      <t>カセン</t>
    </rPh>
    <rPh sb="11" eb="14">
      <t>セイゾウショ</t>
    </rPh>
    <rPh sb="14" eb="15">
      <t>トウ</t>
    </rPh>
    <phoneticPr fontId="5"/>
  </si>
  <si>
    <t>品目名</t>
    <rPh sb="2" eb="3">
      <t>メイ</t>
    </rPh>
    <phoneticPr fontId="5"/>
  </si>
  <si>
    <t>採取時点の出荷制限等の状況</t>
    <rPh sb="0" eb="2">
      <t>サイシュ</t>
    </rPh>
    <rPh sb="2" eb="4">
      <t>ジテン</t>
    </rPh>
    <rPh sb="5" eb="7">
      <t>シュッカ</t>
    </rPh>
    <rPh sb="7" eb="9">
      <t>セイゲン</t>
    </rPh>
    <rPh sb="9" eb="10">
      <t>トウ</t>
    </rPh>
    <rPh sb="11" eb="13">
      <t>ジョウキョウ</t>
    </rPh>
    <phoneticPr fontId="5"/>
  </si>
  <si>
    <t>検査機関</t>
    <phoneticPr fontId="5"/>
  </si>
  <si>
    <t>検査法</t>
    <rPh sb="0" eb="2">
      <t>ケンサ</t>
    </rPh>
    <rPh sb="2" eb="3">
      <t>ホウ</t>
    </rPh>
    <phoneticPr fontId="5"/>
  </si>
  <si>
    <t>採取日
（購入日)</t>
  </si>
  <si>
    <t>結果
判明日</t>
    <phoneticPr fontId="5"/>
  </si>
  <si>
    <t>入力用</t>
    <rPh sb="0" eb="3">
      <t>ニュウリョクヨウ</t>
    </rPh>
    <phoneticPr fontId="1"/>
  </si>
  <si>
    <t>Cs-134</t>
    <phoneticPr fontId="5"/>
  </si>
  <si>
    <t>Cs-137</t>
    <phoneticPr fontId="5"/>
  </si>
  <si>
    <t>Cs合計</t>
    <rPh sb="2" eb="4">
      <t>ゴウケイ</t>
    </rPh>
    <phoneticPr fontId="5"/>
  </si>
  <si>
    <t>基準超過</t>
    <rPh sb="0" eb="2">
      <t>キジュン</t>
    </rPh>
    <rPh sb="2" eb="4">
      <t>チョウカ</t>
    </rPh>
    <phoneticPr fontId="5"/>
  </si>
  <si>
    <t>【きのこ類、山菜類、水産物等の場合】
野生（または天然）/栽培（または養殖）</t>
    <rPh sb="4" eb="5">
      <t>ルイ</t>
    </rPh>
    <rPh sb="6" eb="8">
      <t>サンサイ</t>
    </rPh>
    <rPh sb="8" eb="9">
      <t>ルイ</t>
    </rPh>
    <rPh sb="10" eb="12">
      <t>スイサン</t>
    </rPh>
    <rPh sb="12" eb="13">
      <t>ブツ</t>
    </rPh>
    <rPh sb="13" eb="14">
      <t>トウ</t>
    </rPh>
    <rPh sb="15" eb="17">
      <t>バアイ</t>
    </rPh>
    <rPh sb="19" eb="21">
      <t>ヤセイ</t>
    </rPh>
    <rPh sb="25" eb="27">
      <t>テンネン</t>
    </rPh>
    <rPh sb="29" eb="31">
      <t>サイバイ</t>
    </rPh>
    <rPh sb="35" eb="37">
      <t>ヨウショク</t>
    </rPh>
    <phoneticPr fontId="5"/>
  </si>
  <si>
    <r>
      <t>その他
（</t>
    </r>
    <r>
      <rPr>
        <sz val="11"/>
        <rFont val="ＭＳ Ｐゴシック"/>
        <family val="3"/>
        <charset val="128"/>
      </rPr>
      <t>原木、菌床、
露地栽培、施設栽培等）</t>
    </r>
    <rPh sb="2" eb="3">
      <t>タ</t>
    </rPh>
    <rPh sb="5" eb="7">
      <t>ゲンボク</t>
    </rPh>
    <rPh sb="8" eb="10">
      <t>キンショウ</t>
    </rPh>
    <rPh sb="12" eb="14">
      <t>ロジ</t>
    </rPh>
    <rPh sb="14" eb="16">
      <t>サイバイ</t>
    </rPh>
    <rPh sb="17" eb="19">
      <t>シセツ</t>
    </rPh>
    <rPh sb="19" eb="21">
      <t>サイバイ</t>
    </rPh>
    <rPh sb="21" eb="22">
      <t>トウ</t>
    </rPh>
    <phoneticPr fontId="5"/>
  </si>
  <si>
    <t>・半角入力する
・不検出の際は「&lt;○○（検出下限）」を入力する
・Cs合計のみ入力する場合は、Cs134,137に「-」（半角ハイフン）を入力する</t>
    <rPh sb="1" eb="3">
      <t>ハンカク</t>
    </rPh>
    <rPh sb="3" eb="5">
      <t>ニュウリョク</t>
    </rPh>
    <rPh sb="9" eb="10">
      <t>フ</t>
    </rPh>
    <rPh sb="10" eb="12">
      <t>ケンシュツ</t>
    </rPh>
    <rPh sb="13" eb="14">
      <t>サイ</t>
    </rPh>
    <rPh sb="20" eb="22">
      <t>ケンシュツ</t>
    </rPh>
    <rPh sb="22" eb="24">
      <t>カゲン</t>
    </rPh>
    <rPh sb="27" eb="29">
      <t>ニュウリョク</t>
    </rPh>
    <rPh sb="35" eb="37">
      <t>ゴウケイ</t>
    </rPh>
    <rPh sb="39" eb="41">
      <t>ニュウリョク</t>
    </rPh>
    <rPh sb="43" eb="45">
      <t>バアイ</t>
    </rPh>
    <rPh sb="61" eb="63">
      <t>ハンカク</t>
    </rPh>
    <rPh sb="69" eb="71">
      <t>ニュウリョク</t>
    </rPh>
    <phoneticPr fontId="1"/>
  </si>
  <si>
    <t>Cs-134</t>
    <phoneticPr fontId="1"/>
  </si>
  <si>
    <t>Cs-137</t>
    <phoneticPr fontId="1"/>
  </si>
  <si>
    <t>Cs合計</t>
    <rPh sb="2" eb="4">
      <t>ゴウケイ</t>
    </rPh>
    <phoneticPr fontId="1"/>
  </si>
  <si>
    <t>福島県</t>
  </si>
  <si>
    <t>福島県</t>
    <rPh sb="0" eb="3">
      <t>フクシマケン</t>
    </rPh>
    <phoneticPr fontId="5"/>
  </si>
  <si>
    <t>下郷町</t>
  </si>
  <si>
    <t>製造・加工場所
（福島県下郷町）</t>
  </si>
  <si>
    <t>流通品</t>
  </si>
  <si>
    <t>その他</t>
  </si>
  <si>
    <t>わらび塩漬</t>
  </si>
  <si>
    <t>野生</t>
    <rPh sb="0" eb="2">
      <t>ヤセイ</t>
    </rPh>
    <phoneticPr fontId="5"/>
  </si>
  <si>
    <t>制限なし</t>
    <rPh sb="0" eb="2">
      <t>セイゲン</t>
    </rPh>
    <phoneticPr fontId="9"/>
  </si>
  <si>
    <t>福島県衛生研究所</t>
  </si>
  <si>
    <t>Ge</t>
  </si>
  <si>
    <t>&lt;7.7</t>
  </si>
  <si>
    <t>&lt;6.9</t>
  </si>
  <si>
    <t>&lt;15</t>
  </si>
  <si>
    <t>千葉県</t>
    <rPh sb="0" eb="3">
      <t>チバケン</t>
    </rPh>
    <phoneticPr fontId="5"/>
  </si>
  <si>
    <t>-</t>
    <phoneticPr fontId="1"/>
  </si>
  <si>
    <t>大根酢漬</t>
  </si>
  <si>
    <t>&lt;5.7</t>
  </si>
  <si>
    <t>&lt;5.9</t>
  </si>
  <si>
    <t>&lt;12</t>
  </si>
  <si>
    <t>-</t>
  </si>
  <si>
    <t>製造・加工場所
（福島県南相馬市）</t>
  </si>
  <si>
    <t>まんじゅう</t>
  </si>
  <si>
    <t>&lt;7.0</t>
  </si>
  <si>
    <t>&lt;5.8</t>
  </si>
  <si>
    <t>&lt;13</t>
  </si>
  <si>
    <t>相馬市</t>
  </si>
  <si>
    <t>製造・加工場所
（福島県相馬市）</t>
  </si>
  <si>
    <t>米みそ</t>
  </si>
  <si>
    <t>&lt;7.5</t>
  </si>
  <si>
    <t>&lt;5.5</t>
  </si>
  <si>
    <t>野菜みそ漬け</t>
  </si>
  <si>
    <t>&lt;7.4</t>
  </si>
  <si>
    <t>&lt;7.2</t>
  </si>
  <si>
    <t>非流通品（出荷予定あり）</t>
  </si>
  <si>
    <t>ソース</t>
  </si>
  <si>
    <t>&lt;6.7</t>
  </si>
  <si>
    <t>&lt;14</t>
  </si>
  <si>
    <t>きゅうり塩漬</t>
  </si>
  <si>
    <t>&lt;7.8</t>
  </si>
  <si>
    <t>大葉みそ</t>
  </si>
  <si>
    <t>&lt;5.2</t>
  </si>
  <si>
    <t>あんこうの共和え</t>
  </si>
  <si>
    <t>天然</t>
    <rPh sb="0" eb="2">
      <t>テンネン</t>
    </rPh>
    <phoneticPr fontId="5"/>
  </si>
  <si>
    <t>&lt;8.2</t>
  </si>
  <si>
    <t>&lt;7.1</t>
  </si>
  <si>
    <t>どんこの煮付け</t>
  </si>
  <si>
    <t>プリン</t>
  </si>
  <si>
    <t>&lt;8.1</t>
  </si>
  <si>
    <t>&lt;6.3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</si>
</sst>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[$-411]ge\.m\.d;@"/>
  </numFmts>
  <fonts count="11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b/>
      <sz val="11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4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0" fillId="0" borderId="0" xfId="0" applyAlignment="1"/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76" fontId="2" fillId="2" borderId="0" xfId="0" applyNumberFormat="1" applyFont="1" applyFill="1" applyAlignment="1">
      <alignment vertical="center"/>
    </xf>
    <xf numFmtId="176" fontId="2" fillId="2" borderId="0" xfId="0" applyNumberFormat="1" applyFont="1" applyFill="1" applyBorder="1" applyAlignment="1">
      <alignment vertical="center"/>
    </xf>
    <xf numFmtId="0" fontId="2" fillId="2" borderId="0" xfId="0" applyNumberFormat="1" applyFont="1" applyFill="1" applyBorder="1" applyAlignment="1">
      <alignment vertical="center"/>
    </xf>
    <xf numFmtId="0" fontId="3" fillId="2" borderId="0" xfId="0" applyFont="1" applyFill="1" applyAlignment="1">
      <alignment vertical="center"/>
    </xf>
    <xf numFmtId="0" fontId="4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176" fontId="6" fillId="2" borderId="10" xfId="0" applyNumberFormat="1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vertical="center"/>
    </xf>
    <xf numFmtId="0" fontId="6" fillId="2" borderId="19" xfId="0" applyFont="1" applyFill="1" applyBorder="1" applyAlignment="1">
      <alignment vertical="center" wrapText="1"/>
    </xf>
    <xf numFmtId="176" fontId="3" fillId="2" borderId="20" xfId="0" applyNumberFormat="1" applyFont="1" applyFill="1" applyBorder="1" applyAlignment="1">
      <alignment horizontal="center" vertical="center" wrapText="1"/>
    </xf>
    <xf numFmtId="176" fontId="3" fillId="2" borderId="15" xfId="0" applyNumberFormat="1" applyFont="1" applyFill="1" applyBorder="1" applyAlignment="1">
      <alignment horizontal="center" vertical="center" wrapText="1"/>
    </xf>
    <xf numFmtId="176" fontId="3" fillId="2" borderId="21" xfId="0" applyNumberFormat="1" applyFont="1" applyFill="1" applyBorder="1" applyAlignment="1">
      <alignment horizontal="center" vertical="center" wrapText="1"/>
    </xf>
    <xf numFmtId="176" fontId="3" fillId="2" borderId="22" xfId="0" applyNumberFormat="1" applyFont="1" applyFill="1" applyBorder="1" applyAlignment="1">
      <alignment horizontal="center" vertical="center" wrapText="1"/>
    </xf>
    <xf numFmtId="0" fontId="3" fillId="3" borderId="23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8" fillId="2" borderId="15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3" fillId="2" borderId="25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center" vertical="center"/>
    </xf>
    <xf numFmtId="0" fontId="3" fillId="2" borderId="26" xfId="0" applyFont="1" applyFill="1" applyBorder="1" applyAlignment="1">
      <alignment horizontal="center" vertical="center" wrapText="1"/>
    </xf>
    <xf numFmtId="176" fontId="3" fillId="2" borderId="17" xfId="0" applyNumberFormat="1" applyFont="1" applyFill="1" applyBorder="1" applyAlignment="1">
      <alignment horizontal="center" vertical="center" wrapText="1"/>
    </xf>
    <xf numFmtId="176" fontId="3" fillId="2" borderId="25" xfId="0" applyNumberFormat="1" applyFont="1" applyFill="1" applyBorder="1" applyAlignment="1">
      <alignment horizontal="center" vertical="center" wrapText="1"/>
    </xf>
    <xf numFmtId="0" fontId="3" fillId="2" borderId="21" xfId="0" applyNumberFormat="1" applyFont="1" applyFill="1" applyBorder="1" applyAlignment="1">
      <alignment horizontal="left" vertical="center" wrapText="1"/>
    </xf>
    <xf numFmtId="0" fontId="3" fillId="2" borderId="22" xfId="0" applyNumberFormat="1" applyFont="1" applyFill="1" applyBorder="1" applyAlignment="1">
      <alignment horizontal="left" vertical="center" wrapText="1"/>
    </xf>
    <xf numFmtId="0" fontId="3" fillId="2" borderId="27" xfId="0" applyNumberFormat="1" applyFont="1" applyFill="1" applyBorder="1" applyAlignment="1">
      <alignment horizontal="left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28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30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/>
    </xf>
    <xf numFmtId="0" fontId="7" fillId="2" borderId="32" xfId="0" applyFont="1" applyFill="1" applyBorder="1" applyAlignment="1">
      <alignment horizontal="center" vertical="center"/>
    </xf>
    <xf numFmtId="0" fontId="3" fillId="2" borderId="33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/>
    </xf>
    <xf numFmtId="0" fontId="3" fillId="2" borderId="34" xfId="0" applyFont="1" applyFill="1" applyBorder="1" applyAlignment="1">
      <alignment horizontal="center" vertical="center" wrapText="1"/>
    </xf>
    <xf numFmtId="176" fontId="3" fillId="2" borderId="33" xfId="0" applyNumberFormat="1" applyFont="1" applyFill="1" applyBorder="1" applyAlignment="1">
      <alignment horizontal="center" vertical="center" wrapText="1"/>
    </xf>
    <xf numFmtId="176" fontId="3" fillId="2" borderId="29" xfId="0" applyNumberFormat="1" applyFont="1" applyFill="1" applyBorder="1" applyAlignment="1">
      <alignment horizontal="center" vertical="center" wrapText="1"/>
    </xf>
    <xf numFmtId="0" fontId="3" fillId="2" borderId="35" xfId="0" applyNumberFormat="1" applyFont="1" applyFill="1" applyBorder="1" applyAlignment="1">
      <alignment horizontal="center" vertical="center" wrapText="1"/>
    </xf>
    <xf numFmtId="0" fontId="3" fillId="2" borderId="34" xfId="0" applyNumberFormat="1" applyFont="1" applyFill="1" applyBorder="1" applyAlignment="1">
      <alignment horizontal="center" vertical="center" wrapText="1"/>
    </xf>
    <xf numFmtId="176" fontId="3" fillId="2" borderId="36" xfId="0" applyNumberFormat="1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3" fillId="2" borderId="37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 wrapText="1"/>
    </xf>
    <xf numFmtId="0" fontId="3" fillId="2" borderId="39" xfId="0" applyFont="1" applyFill="1" applyBorder="1" applyAlignment="1">
      <alignment horizontal="center" vertical="center" wrapText="1"/>
    </xf>
    <xf numFmtId="0" fontId="3" fillId="2" borderId="38" xfId="0" applyFont="1" applyFill="1" applyBorder="1" applyAlignment="1">
      <alignment horizontal="center" vertical="center"/>
    </xf>
    <xf numFmtId="0" fontId="7" fillId="2" borderId="40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3" fillId="2" borderId="37" xfId="0" applyFont="1" applyFill="1" applyBorder="1" applyAlignment="1">
      <alignment horizontal="center" vertical="center"/>
    </xf>
    <xf numFmtId="0" fontId="3" fillId="2" borderId="42" xfId="0" applyFont="1" applyFill="1" applyBorder="1" applyAlignment="1">
      <alignment horizontal="center" vertical="center" wrapText="1"/>
    </xf>
    <xf numFmtId="0" fontId="10" fillId="2" borderId="37" xfId="0" applyFont="1" applyFill="1" applyBorder="1" applyAlignment="1">
      <alignment horizontal="center" vertical="center" wrapText="1"/>
    </xf>
    <xf numFmtId="57" fontId="3" fillId="2" borderId="38" xfId="0" applyNumberFormat="1" applyFont="1" applyFill="1" applyBorder="1" applyAlignment="1">
      <alignment horizontal="center" vertical="center" wrapText="1"/>
    </xf>
    <xf numFmtId="176" fontId="3" fillId="2" borderId="39" xfId="0" applyNumberFormat="1" applyFont="1" applyFill="1" applyBorder="1" applyAlignment="1">
      <alignment horizontal="center" vertical="center" wrapText="1"/>
    </xf>
    <xf numFmtId="176" fontId="3" fillId="2" borderId="42" xfId="0" applyNumberFormat="1" applyFont="1" applyFill="1" applyBorder="1" applyAlignment="1">
      <alignment horizontal="center" vertical="center" wrapText="1"/>
    </xf>
    <xf numFmtId="0" fontId="3" fillId="2" borderId="39" xfId="0" applyNumberFormat="1" applyFont="1" applyFill="1" applyBorder="1" applyAlignment="1">
      <alignment horizontal="center" vertical="center" wrapText="1"/>
    </xf>
    <xf numFmtId="0" fontId="3" fillId="2" borderId="37" xfId="0" applyNumberFormat="1" applyFont="1" applyFill="1" applyBorder="1" applyAlignment="1">
      <alignment horizontal="center" vertical="center" wrapText="1"/>
    </xf>
    <xf numFmtId="0" fontId="3" fillId="2" borderId="43" xfId="0" applyNumberFormat="1" applyFont="1" applyFill="1" applyBorder="1" applyAlignment="1">
      <alignment horizontal="center" vertical="center" wrapText="1"/>
    </xf>
    <xf numFmtId="0" fontId="3" fillId="3" borderId="37" xfId="0" applyNumberFormat="1" applyFont="1" applyFill="1" applyBorder="1" applyAlignment="1">
      <alignment horizontal="center" vertical="center" wrapText="1"/>
    </xf>
    <xf numFmtId="0" fontId="3" fillId="3" borderId="44" xfId="0" applyNumberFormat="1" applyFont="1" applyFill="1" applyBorder="1" applyAlignment="1">
      <alignment horizontal="center" vertical="center" wrapText="1"/>
    </xf>
    <xf numFmtId="0" fontId="3" fillId="2" borderId="42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176" fontId="3" fillId="2" borderId="0" xfId="0" applyNumberFormat="1" applyFont="1" applyFill="1" applyAlignment="1">
      <alignment horizontal="center" vertical="center" wrapText="1"/>
    </xf>
    <xf numFmtId="0" fontId="3" fillId="2" borderId="0" xfId="0" applyNumberFormat="1" applyFont="1" applyFill="1" applyAlignment="1">
      <alignment horizontal="left" vertical="center"/>
    </xf>
    <xf numFmtId="0" fontId="3" fillId="2" borderId="0" xfId="0" applyNumberFormat="1" applyFont="1" applyFill="1" applyAlignment="1">
      <alignment horizontal="center" vertical="center" wrapText="1"/>
    </xf>
  </cellXfs>
  <cellStyles count="1">
    <cellStyle name="標準" xfId="0" builtinId="0"/>
  </cellStyles>
  <dxfs count="1">
    <dxf>
      <font>
        <b/>
        <i val="0"/>
        <u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21270;&#23398;&#29289;&#36074;&#20418;/&#9679;&#26481;&#21271;&#22320;&#26041;&#22826;&#24179;&#27915;&#27798;&#22320;&#38663;&#31119;&#23798;&#21407;&#30330;/&#9632;&#12503;&#12524;&#12473;/R4&#24180;&#24230;/R4.7&#26376;&#20998;/&#12503;&#12524;&#12473;R4.6(&#31532;1297&#22577;)/(2)&#31119;&#23798;&#30476;/&#31119;&#23798;&#30476;&#12304;&#12381;&#12398;&#20182;&#12305;&#12304;R4.6.29&#123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報告様式"/>
      <sheetName val="マスタ（削除不可）"/>
      <sheetName val="記載例（R2改正後）"/>
      <sheetName val="記載例（H29.4 改正後）"/>
      <sheetName val="記載例（H29.4 改正前）"/>
    </sheetNames>
    <sheetDataSet>
      <sheetData sheetId="0" refreshError="1"/>
      <sheetData sheetId="1">
        <row r="3">
          <cell r="A3" t="str">
            <v>北海道</v>
          </cell>
        </row>
      </sheetData>
      <sheetData sheetId="2" refreshError="1"/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8"/>
  <sheetViews>
    <sheetView tabSelected="1" workbookViewId="0">
      <selection activeCell="A2" sqref="A2"/>
    </sheetView>
  </sheetViews>
  <sheetFormatPr defaultColWidth="9" defaultRowHeight="18.75" x14ac:dyDescent="0.4"/>
  <cols>
    <col min="1" max="1" width="8.625" style="8" customWidth="1"/>
    <col min="2" max="5" width="10.625" style="84" customWidth="1"/>
    <col min="6" max="6" width="34.5" style="85" bestFit="1" customWidth="1"/>
    <col min="7" max="7" width="23.125" style="85" bestFit="1" customWidth="1"/>
    <col min="8" max="8" width="13.375" style="85" bestFit="1" customWidth="1"/>
    <col min="9" max="9" width="16.625" style="84" customWidth="1"/>
    <col min="10" max="10" width="39.625" style="85" bestFit="1" customWidth="1"/>
    <col min="11" max="11" width="21.625" style="84" customWidth="1"/>
    <col min="12" max="12" width="25.625" style="84" customWidth="1"/>
    <col min="13" max="13" width="16.625" style="84" customWidth="1"/>
    <col min="14" max="14" width="10.625" style="84" customWidth="1"/>
    <col min="15" max="16" width="10.625" style="86" customWidth="1"/>
    <col min="17" max="18" width="12.625" style="88" customWidth="1"/>
    <col min="19" max="19" width="12.625" style="86" customWidth="1"/>
    <col min="20" max="22" width="10.625" style="84" customWidth="1"/>
    <col min="23" max="23" width="10.625" style="8" customWidth="1"/>
    <col min="24" max="16384" width="9" style="8"/>
  </cols>
  <sheetData>
    <row r="1" spans="1:24" x14ac:dyDescent="0.4">
      <c r="A1" s="1" t="s">
        <v>0</v>
      </c>
      <c r="B1" s="2"/>
      <c r="C1" s="2"/>
      <c r="D1" s="3"/>
      <c r="E1" s="2"/>
      <c r="F1" s="2"/>
      <c r="G1" s="2"/>
      <c r="H1" s="2"/>
      <c r="I1" s="2"/>
      <c r="J1" s="2"/>
      <c r="K1" s="2"/>
      <c r="L1" s="2"/>
      <c r="M1" s="4"/>
      <c r="N1" s="2"/>
      <c r="O1" s="5"/>
      <c r="P1" s="6"/>
      <c r="Q1" s="7"/>
      <c r="R1" s="7"/>
      <c r="S1" s="6"/>
      <c r="T1" s="2"/>
      <c r="U1" s="2"/>
      <c r="V1" s="8"/>
    </row>
    <row r="2" spans="1:24" ht="19.5" thickBot="1" x14ac:dyDescent="0.45">
      <c r="A2" s="9"/>
      <c r="B2" s="10"/>
      <c r="C2" s="2"/>
      <c r="D2" s="3"/>
      <c r="E2" s="2"/>
      <c r="F2" s="2"/>
      <c r="G2" s="2"/>
      <c r="H2" s="2"/>
      <c r="I2" s="2"/>
      <c r="J2" s="2"/>
      <c r="K2" s="2"/>
      <c r="L2" s="2"/>
      <c r="M2" s="4"/>
      <c r="N2" s="2"/>
      <c r="O2" s="5"/>
      <c r="P2" s="6"/>
      <c r="Q2" s="7"/>
      <c r="R2" s="7"/>
      <c r="S2" s="6"/>
      <c r="T2" s="2"/>
      <c r="U2" s="2"/>
      <c r="V2" s="8"/>
    </row>
    <row r="3" spans="1:24" x14ac:dyDescent="0.4">
      <c r="A3" s="11" t="s">
        <v>1</v>
      </c>
      <c r="B3" s="11" t="s">
        <v>2</v>
      </c>
      <c r="C3" s="12" t="s">
        <v>3</v>
      </c>
      <c r="D3" s="13" t="s">
        <v>4</v>
      </c>
      <c r="E3" s="14"/>
      <c r="F3" s="15"/>
      <c r="G3" s="16" t="s">
        <v>5</v>
      </c>
      <c r="H3" s="17" t="s">
        <v>6</v>
      </c>
      <c r="I3" s="18" t="s">
        <v>7</v>
      </c>
      <c r="J3" s="14"/>
      <c r="K3" s="14"/>
      <c r="L3" s="15"/>
      <c r="M3" s="13" t="s">
        <v>8</v>
      </c>
      <c r="N3" s="15"/>
      <c r="O3" s="19" t="s">
        <v>9</v>
      </c>
      <c r="P3" s="20"/>
      <c r="Q3" s="13" t="s">
        <v>10</v>
      </c>
      <c r="R3" s="14"/>
      <c r="S3" s="14"/>
      <c r="T3" s="14"/>
      <c r="U3" s="14"/>
      <c r="V3" s="14"/>
      <c r="W3" s="15"/>
    </row>
    <row r="4" spans="1:24" x14ac:dyDescent="0.4">
      <c r="A4" s="11"/>
      <c r="B4" s="11"/>
      <c r="C4" s="21"/>
      <c r="D4" s="22" t="s">
        <v>11</v>
      </c>
      <c r="E4" s="23" t="s">
        <v>12</v>
      </c>
      <c r="F4" s="24" t="s">
        <v>13</v>
      </c>
      <c r="G4" s="25"/>
      <c r="H4" s="26"/>
      <c r="I4" s="23" t="s">
        <v>14</v>
      </c>
      <c r="J4" s="27"/>
      <c r="K4" s="28"/>
      <c r="L4" s="24" t="s">
        <v>15</v>
      </c>
      <c r="M4" s="23" t="s">
        <v>16</v>
      </c>
      <c r="N4" s="24" t="s">
        <v>17</v>
      </c>
      <c r="O4" s="29" t="s">
        <v>18</v>
      </c>
      <c r="P4" s="30" t="s">
        <v>19</v>
      </c>
      <c r="Q4" s="31" t="s">
        <v>20</v>
      </c>
      <c r="R4" s="32"/>
      <c r="S4" s="32"/>
      <c r="T4" s="33" t="s">
        <v>21</v>
      </c>
      <c r="U4" s="34" t="s">
        <v>22</v>
      </c>
      <c r="V4" s="34" t="s">
        <v>23</v>
      </c>
      <c r="W4" s="35" t="s">
        <v>24</v>
      </c>
    </row>
    <row r="5" spans="1:24" ht="110.1" customHeight="1" x14ac:dyDescent="0.4">
      <c r="A5" s="11"/>
      <c r="B5" s="11"/>
      <c r="C5" s="21"/>
      <c r="D5" s="36"/>
      <c r="E5" s="37"/>
      <c r="F5" s="38"/>
      <c r="G5" s="25"/>
      <c r="H5" s="26"/>
      <c r="I5" s="37"/>
      <c r="J5" s="39" t="s">
        <v>25</v>
      </c>
      <c r="K5" s="39" t="s">
        <v>26</v>
      </c>
      <c r="L5" s="21"/>
      <c r="M5" s="37"/>
      <c r="N5" s="21"/>
      <c r="O5" s="40"/>
      <c r="P5" s="41"/>
      <c r="Q5" s="42" t="s">
        <v>27</v>
      </c>
      <c r="R5" s="43"/>
      <c r="S5" s="44"/>
      <c r="T5" s="45"/>
      <c r="U5" s="46"/>
      <c r="V5" s="46"/>
      <c r="W5" s="47"/>
    </row>
    <row r="6" spans="1:24" ht="19.5" thickBot="1" x14ac:dyDescent="0.45">
      <c r="A6" s="48"/>
      <c r="B6" s="48"/>
      <c r="C6" s="49"/>
      <c r="D6" s="50"/>
      <c r="E6" s="51"/>
      <c r="F6" s="52"/>
      <c r="G6" s="53"/>
      <c r="H6" s="54"/>
      <c r="I6" s="51"/>
      <c r="J6" s="55"/>
      <c r="K6" s="56"/>
      <c r="L6" s="49"/>
      <c r="M6" s="51"/>
      <c r="N6" s="49"/>
      <c r="O6" s="57"/>
      <c r="P6" s="58"/>
      <c r="Q6" s="59" t="s">
        <v>28</v>
      </c>
      <c r="R6" s="60" t="s">
        <v>29</v>
      </c>
      <c r="S6" s="61" t="s">
        <v>30</v>
      </c>
      <c r="T6" s="62"/>
      <c r="U6" s="63"/>
      <c r="V6" s="63"/>
      <c r="W6" s="64"/>
      <c r="X6" s="65"/>
    </row>
    <row r="7" spans="1:24" ht="19.5" thickTop="1" x14ac:dyDescent="0.4">
      <c r="A7" s="66">
        <v>1</v>
      </c>
      <c r="B7" s="66" t="s">
        <v>31</v>
      </c>
      <c r="C7" s="67" t="s">
        <v>31</v>
      </c>
      <c r="D7" s="68" t="s">
        <v>32</v>
      </c>
      <c r="E7" s="66" t="s">
        <v>33</v>
      </c>
      <c r="F7" s="69" t="s">
        <v>34</v>
      </c>
      <c r="G7" s="70" t="s">
        <v>35</v>
      </c>
      <c r="H7" s="71" t="s">
        <v>36</v>
      </c>
      <c r="I7" s="66" t="s">
        <v>37</v>
      </c>
      <c r="J7" s="72" t="s">
        <v>38</v>
      </c>
      <c r="K7" s="66"/>
      <c r="L7" s="73" t="s">
        <v>39</v>
      </c>
      <c r="M7" s="74" t="s">
        <v>40</v>
      </c>
      <c r="N7" s="75" t="s">
        <v>41</v>
      </c>
      <c r="O7" s="76">
        <v>44732</v>
      </c>
      <c r="P7" s="77">
        <v>44741</v>
      </c>
      <c r="Q7" s="78" t="s">
        <v>42</v>
      </c>
      <c r="R7" s="79" t="s">
        <v>43</v>
      </c>
      <c r="S7" s="80" t="s">
        <v>44</v>
      </c>
      <c r="T7" s="81" t="str">
        <f t="shared" ref="T7:U17" si="0">IF(Q7="","",IF(NOT(ISERROR(Q7*1)),ROUNDDOWN(Q7*1,2-INT(LOG(ABS(Q7*1)))),IFERROR("&lt;"&amp;ROUNDDOWN(IF(SUBSTITUTE(Q7,"&lt;","")*1&lt;=50,SUBSTITUTE(Q7,"&lt;","")*1,""),2-INT(LOG(ABS(SUBSTITUTE(Q7,"&lt;","")*1)))),IF(Q7="-",Q7,"入力形式が間違っています"))))</f>
        <v>&lt;7.7</v>
      </c>
      <c r="U7" s="81" t="str">
        <f t="shared" si="0"/>
        <v>&lt;6.9</v>
      </c>
      <c r="V7" s="82" t="str">
        <f t="shared" ref="V7:V17" si="1">IFERROR(IF(AND(T7="",U7=""),"",IF(AND(T7="-",U7="-"),IF(S7="","Cs合計を入力してください",S7),IF(NOT(ISERROR(T7*1+U7*1)),ROUND(T7+U7, 1-INT(LOG(ABS(T7+U7)))),IF(NOT(ISERROR(T7*1)),ROUND(T7, 1-INT(LOG(ABS(T7)))),IF(NOT(ISERROR(U7*1)),ROUND(U7, 1-INT(LOG(ABS(U7)))),IF(ISERROR(T7*1+U7*1),"&lt;"&amp;ROUND(IF(T7="-",0,SUBSTITUTE(T7,"&lt;",""))*1+IF(U7="-",0,SUBSTITUTE(U7,"&lt;",""))*1,1-INT(LOG(ABS(IF(T7="-",0,SUBSTITUTE(T7,"&lt;",""))*1+IF(U7="-",0,SUBSTITUTE(U7,"&lt;",""))*1)))))))))),"入力形式が間違っています")</f>
        <v>&lt;15</v>
      </c>
      <c r="W7" s="83" t="str">
        <f t="shared" ref="W7:W17" si="2">IF(ISERROR(V7*1),"",IF(AND(H7="飲料水",V7&gt;=11),"○",IF(AND(H7="牛乳・乳児用食品",V7&gt;=51),"○",IF(AND(H7&lt;&gt;"",V7&gt;=110),"○",""))))</f>
        <v/>
      </c>
    </row>
    <row r="8" spans="1:24" x14ac:dyDescent="0.4">
      <c r="A8" s="66">
        <v>2</v>
      </c>
      <c r="B8" s="66" t="s">
        <v>31</v>
      </c>
      <c r="C8" s="67" t="s">
        <v>31</v>
      </c>
      <c r="D8" s="68" t="s">
        <v>45</v>
      </c>
      <c r="E8" s="66" t="s">
        <v>46</v>
      </c>
      <c r="F8" s="69" t="s">
        <v>34</v>
      </c>
      <c r="G8" s="70" t="s">
        <v>35</v>
      </c>
      <c r="H8" s="71" t="s">
        <v>36</v>
      </c>
      <c r="I8" s="66" t="s">
        <v>47</v>
      </c>
      <c r="J8" s="72"/>
      <c r="K8" s="66"/>
      <c r="L8" s="73" t="s">
        <v>39</v>
      </c>
      <c r="M8" s="74" t="s">
        <v>40</v>
      </c>
      <c r="N8" s="75" t="s">
        <v>41</v>
      </c>
      <c r="O8" s="76">
        <v>44732</v>
      </c>
      <c r="P8" s="77">
        <v>44741</v>
      </c>
      <c r="Q8" s="78" t="s">
        <v>48</v>
      </c>
      <c r="R8" s="79" t="s">
        <v>49</v>
      </c>
      <c r="S8" s="80" t="s">
        <v>50</v>
      </c>
      <c r="T8" s="81" t="str">
        <f t="shared" si="0"/>
        <v>&lt;5.7</v>
      </c>
      <c r="U8" s="81" t="str">
        <f t="shared" si="0"/>
        <v>&lt;5.9</v>
      </c>
      <c r="V8" s="82" t="str">
        <f t="shared" si="1"/>
        <v>&lt;12</v>
      </c>
      <c r="W8" s="83" t="str">
        <f t="shared" si="2"/>
        <v/>
      </c>
    </row>
    <row r="9" spans="1:24" x14ac:dyDescent="0.4">
      <c r="A9" s="66">
        <v>3</v>
      </c>
      <c r="B9" s="66" t="s">
        <v>31</v>
      </c>
      <c r="C9" s="67" t="s">
        <v>31</v>
      </c>
      <c r="D9" s="68" t="s">
        <v>51</v>
      </c>
      <c r="E9" s="66" t="s">
        <v>51</v>
      </c>
      <c r="F9" s="69" t="s">
        <v>52</v>
      </c>
      <c r="G9" s="70" t="s">
        <v>35</v>
      </c>
      <c r="H9" s="71" t="s">
        <v>36</v>
      </c>
      <c r="I9" s="66" t="s">
        <v>53</v>
      </c>
      <c r="J9" s="72"/>
      <c r="K9" s="66"/>
      <c r="L9" s="73" t="s">
        <v>39</v>
      </c>
      <c r="M9" s="74" t="s">
        <v>40</v>
      </c>
      <c r="N9" s="75" t="s">
        <v>41</v>
      </c>
      <c r="O9" s="76">
        <v>44732</v>
      </c>
      <c r="P9" s="77">
        <v>44741</v>
      </c>
      <c r="Q9" s="78" t="s">
        <v>54</v>
      </c>
      <c r="R9" s="79" t="s">
        <v>55</v>
      </c>
      <c r="S9" s="80" t="s">
        <v>56</v>
      </c>
      <c r="T9" s="81" t="str">
        <f t="shared" si="0"/>
        <v>&lt;7</v>
      </c>
      <c r="U9" s="81" t="str">
        <f t="shared" si="0"/>
        <v>&lt;5.8</v>
      </c>
      <c r="V9" s="82" t="str">
        <f t="shared" si="1"/>
        <v>&lt;13</v>
      </c>
      <c r="W9" s="83" t="str">
        <f t="shared" si="2"/>
        <v/>
      </c>
    </row>
    <row r="10" spans="1:24" x14ac:dyDescent="0.4">
      <c r="A10" s="66">
        <v>4</v>
      </c>
      <c r="B10" s="66" t="s">
        <v>31</v>
      </c>
      <c r="C10" s="67" t="s">
        <v>31</v>
      </c>
      <c r="D10" s="68" t="s">
        <v>32</v>
      </c>
      <c r="E10" s="66" t="s">
        <v>57</v>
      </c>
      <c r="F10" s="69" t="s">
        <v>58</v>
      </c>
      <c r="G10" s="70" t="s">
        <v>35</v>
      </c>
      <c r="H10" s="71" t="s">
        <v>36</v>
      </c>
      <c r="I10" s="66" t="s">
        <v>59</v>
      </c>
      <c r="J10" s="72"/>
      <c r="K10" s="66"/>
      <c r="L10" s="73" t="s">
        <v>39</v>
      </c>
      <c r="M10" s="74" t="s">
        <v>40</v>
      </c>
      <c r="N10" s="75" t="s">
        <v>41</v>
      </c>
      <c r="O10" s="76">
        <v>44733</v>
      </c>
      <c r="P10" s="77">
        <v>44741</v>
      </c>
      <c r="Q10" s="78" t="s">
        <v>60</v>
      </c>
      <c r="R10" s="79" t="s">
        <v>61</v>
      </c>
      <c r="S10" s="80" t="s">
        <v>56</v>
      </c>
      <c r="T10" s="81" t="str">
        <f t="shared" si="0"/>
        <v>&lt;7.5</v>
      </c>
      <c r="U10" s="81" t="str">
        <f t="shared" si="0"/>
        <v>&lt;5.5</v>
      </c>
      <c r="V10" s="82" t="str">
        <f t="shared" si="1"/>
        <v>&lt;13</v>
      </c>
      <c r="W10" s="83" t="str">
        <f t="shared" si="2"/>
        <v/>
      </c>
    </row>
    <row r="11" spans="1:24" x14ac:dyDescent="0.4">
      <c r="A11" s="66">
        <v>5</v>
      </c>
      <c r="B11" s="66" t="s">
        <v>31</v>
      </c>
      <c r="C11" s="67" t="s">
        <v>31</v>
      </c>
      <c r="D11" s="68" t="s">
        <v>32</v>
      </c>
      <c r="E11" s="66" t="s">
        <v>57</v>
      </c>
      <c r="F11" s="69" t="s">
        <v>58</v>
      </c>
      <c r="G11" s="70" t="s">
        <v>35</v>
      </c>
      <c r="H11" s="71" t="s">
        <v>36</v>
      </c>
      <c r="I11" s="66" t="s">
        <v>62</v>
      </c>
      <c r="J11" s="72"/>
      <c r="K11" s="66"/>
      <c r="L11" s="73" t="s">
        <v>39</v>
      </c>
      <c r="M11" s="74" t="s">
        <v>40</v>
      </c>
      <c r="N11" s="75" t="s">
        <v>41</v>
      </c>
      <c r="O11" s="76">
        <v>44733</v>
      </c>
      <c r="P11" s="77">
        <v>44741</v>
      </c>
      <c r="Q11" s="78" t="s">
        <v>63</v>
      </c>
      <c r="R11" s="79" t="s">
        <v>64</v>
      </c>
      <c r="S11" s="80" t="s">
        <v>44</v>
      </c>
      <c r="T11" s="81" t="str">
        <f t="shared" si="0"/>
        <v>&lt;7.4</v>
      </c>
      <c r="U11" s="81" t="str">
        <f t="shared" si="0"/>
        <v>&lt;7.2</v>
      </c>
      <c r="V11" s="82" t="str">
        <f t="shared" si="1"/>
        <v>&lt;15</v>
      </c>
      <c r="W11" s="83" t="str">
        <f t="shared" si="2"/>
        <v/>
      </c>
    </row>
    <row r="12" spans="1:24" x14ac:dyDescent="0.4">
      <c r="A12" s="66">
        <v>6</v>
      </c>
      <c r="B12" s="66" t="s">
        <v>31</v>
      </c>
      <c r="C12" s="67" t="s">
        <v>31</v>
      </c>
      <c r="D12" s="68" t="s">
        <v>51</v>
      </c>
      <c r="E12" s="66" t="s">
        <v>46</v>
      </c>
      <c r="F12" s="69" t="s">
        <v>58</v>
      </c>
      <c r="G12" s="70" t="s">
        <v>65</v>
      </c>
      <c r="H12" s="71" t="s">
        <v>36</v>
      </c>
      <c r="I12" s="66" t="s">
        <v>66</v>
      </c>
      <c r="J12" s="72"/>
      <c r="K12" s="66"/>
      <c r="L12" s="73" t="s">
        <v>39</v>
      </c>
      <c r="M12" s="74" t="s">
        <v>40</v>
      </c>
      <c r="N12" s="75" t="s">
        <v>41</v>
      </c>
      <c r="O12" s="76">
        <v>44733</v>
      </c>
      <c r="P12" s="77">
        <v>44741</v>
      </c>
      <c r="Q12" s="78" t="s">
        <v>42</v>
      </c>
      <c r="R12" s="79" t="s">
        <v>67</v>
      </c>
      <c r="S12" s="80" t="s">
        <v>68</v>
      </c>
      <c r="T12" s="81" t="str">
        <f t="shared" si="0"/>
        <v>&lt;7.7</v>
      </c>
      <c r="U12" s="81" t="str">
        <f t="shared" si="0"/>
        <v>&lt;6.7</v>
      </c>
      <c r="V12" s="82" t="str">
        <f t="shared" si="1"/>
        <v>&lt;14</v>
      </c>
      <c r="W12" s="83" t="str">
        <f t="shared" si="2"/>
        <v/>
      </c>
    </row>
    <row r="13" spans="1:24" x14ac:dyDescent="0.4">
      <c r="A13" s="66">
        <v>7</v>
      </c>
      <c r="B13" s="66" t="s">
        <v>31</v>
      </c>
      <c r="C13" s="67" t="s">
        <v>31</v>
      </c>
      <c r="D13" s="68" t="s">
        <v>32</v>
      </c>
      <c r="E13" s="66" t="s">
        <v>57</v>
      </c>
      <c r="F13" s="69" t="s">
        <v>58</v>
      </c>
      <c r="G13" s="70" t="s">
        <v>35</v>
      </c>
      <c r="H13" s="71" t="s">
        <v>36</v>
      </c>
      <c r="I13" s="66" t="s">
        <v>69</v>
      </c>
      <c r="J13" s="72"/>
      <c r="K13" s="66"/>
      <c r="L13" s="73" t="s">
        <v>39</v>
      </c>
      <c r="M13" s="74" t="s">
        <v>40</v>
      </c>
      <c r="N13" s="75" t="s">
        <v>41</v>
      </c>
      <c r="O13" s="76">
        <v>44733</v>
      </c>
      <c r="P13" s="77">
        <v>44741</v>
      </c>
      <c r="Q13" s="78" t="s">
        <v>70</v>
      </c>
      <c r="R13" s="79" t="s">
        <v>67</v>
      </c>
      <c r="S13" s="80" t="s">
        <v>44</v>
      </c>
      <c r="T13" s="81" t="str">
        <f t="shared" si="0"/>
        <v>&lt;7.8</v>
      </c>
      <c r="U13" s="81" t="str">
        <f t="shared" si="0"/>
        <v>&lt;6.7</v>
      </c>
      <c r="V13" s="82" t="str">
        <f t="shared" si="1"/>
        <v>&lt;15</v>
      </c>
      <c r="W13" s="83" t="str">
        <f t="shared" si="2"/>
        <v/>
      </c>
    </row>
    <row r="14" spans="1:24" x14ac:dyDescent="0.4">
      <c r="A14" s="66">
        <v>8</v>
      </c>
      <c r="B14" s="66" t="s">
        <v>31</v>
      </c>
      <c r="C14" s="67" t="s">
        <v>31</v>
      </c>
      <c r="D14" s="68" t="s">
        <v>32</v>
      </c>
      <c r="E14" s="66" t="s">
        <v>57</v>
      </c>
      <c r="F14" s="69" t="s">
        <v>58</v>
      </c>
      <c r="G14" s="70" t="s">
        <v>35</v>
      </c>
      <c r="H14" s="71" t="s">
        <v>36</v>
      </c>
      <c r="I14" s="66" t="s">
        <v>71</v>
      </c>
      <c r="J14" s="72"/>
      <c r="K14" s="66"/>
      <c r="L14" s="73" t="s">
        <v>39</v>
      </c>
      <c r="M14" s="74" t="s">
        <v>40</v>
      </c>
      <c r="N14" s="75" t="s">
        <v>41</v>
      </c>
      <c r="O14" s="76">
        <v>44733</v>
      </c>
      <c r="P14" s="77">
        <v>44741</v>
      </c>
      <c r="Q14" s="78" t="s">
        <v>43</v>
      </c>
      <c r="R14" s="79" t="s">
        <v>72</v>
      </c>
      <c r="S14" s="80" t="s">
        <v>50</v>
      </c>
      <c r="T14" s="81" t="str">
        <f t="shared" si="0"/>
        <v>&lt;6.9</v>
      </c>
      <c r="U14" s="81" t="str">
        <f t="shared" si="0"/>
        <v>&lt;5.2</v>
      </c>
      <c r="V14" s="82" t="str">
        <f t="shared" si="1"/>
        <v>&lt;12</v>
      </c>
      <c r="W14" s="83" t="str">
        <f t="shared" si="2"/>
        <v/>
      </c>
    </row>
    <row r="15" spans="1:24" x14ac:dyDescent="0.4">
      <c r="A15" s="66">
        <v>9</v>
      </c>
      <c r="B15" s="66" t="s">
        <v>31</v>
      </c>
      <c r="C15" s="67" t="s">
        <v>31</v>
      </c>
      <c r="D15" s="68" t="s">
        <v>51</v>
      </c>
      <c r="E15" s="66" t="s">
        <v>46</v>
      </c>
      <c r="F15" s="69" t="s">
        <v>52</v>
      </c>
      <c r="G15" s="70" t="s">
        <v>35</v>
      </c>
      <c r="H15" s="71" t="s">
        <v>36</v>
      </c>
      <c r="I15" s="66" t="s">
        <v>73</v>
      </c>
      <c r="J15" s="72" t="s">
        <v>74</v>
      </c>
      <c r="K15" s="66"/>
      <c r="L15" s="73" t="s">
        <v>39</v>
      </c>
      <c r="M15" s="74" t="s">
        <v>40</v>
      </c>
      <c r="N15" s="75" t="s">
        <v>41</v>
      </c>
      <c r="O15" s="76">
        <v>44733</v>
      </c>
      <c r="P15" s="77">
        <v>44741</v>
      </c>
      <c r="Q15" s="78" t="s">
        <v>75</v>
      </c>
      <c r="R15" s="79" t="s">
        <v>76</v>
      </c>
      <c r="S15" s="80" t="s">
        <v>44</v>
      </c>
      <c r="T15" s="81" t="str">
        <f t="shared" si="0"/>
        <v>&lt;8.2</v>
      </c>
      <c r="U15" s="81" t="str">
        <f t="shared" si="0"/>
        <v>&lt;7.1</v>
      </c>
      <c r="V15" s="82" t="str">
        <f t="shared" si="1"/>
        <v>&lt;15</v>
      </c>
      <c r="W15" s="83" t="str">
        <f t="shared" si="2"/>
        <v/>
      </c>
    </row>
    <row r="16" spans="1:24" x14ac:dyDescent="0.4">
      <c r="A16" s="66">
        <v>10</v>
      </c>
      <c r="B16" s="66" t="s">
        <v>31</v>
      </c>
      <c r="C16" s="67" t="s">
        <v>31</v>
      </c>
      <c r="D16" s="68" t="s">
        <v>32</v>
      </c>
      <c r="E16" s="66" t="s">
        <v>57</v>
      </c>
      <c r="F16" s="69" t="s">
        <v>52</v>
      </c>
      <c r="G16" s="70" t="s">
        <v>35</v>
      </c>
      <c r="H16" s="71" t="s">
        <v>36</v>
      </c>
      <c r="I16" s="66" t="s">
        <v>77</v>
      </c>
      <c r="J16" s="72" t="s">
        <v>74</v>
      </c>
      <c r="K16" s="66"/>
      <c r="L16" s="73" t="s">
        <v>39</v>
      </c>
      <c r="M16" s="74" t="s">
        <v>40</v>
      </c>
      <c r="N16" s="75" t="s">
        <v>41</v>
      </c>
      <c r="O16" s="76">
        <v>44733</v>
      </c>
      <c r="P16" s="77">
        <v>44741</v>
      </c>
      <c r="Q16" s="78" t="s">
        <v>55</v>
      </c>
      <c r="R16" s="79" t="s">
        <v>63</v>
      </c>
      <c r="S16" s="80" t="s">
        <v>56</v>
      </c>
      <c r="T16" s="81" t="str">
        <f t="shared" si="0"/>
        <v>&lt;5.8</v>
      </c>
      <c r="U16" s="81" t="str">
        <f t="shared" si="0"/>
        <v>&lt;7.4</v>
      </c>
      <c r="V16" s="82" t="str">
        <f t="shared" si="1"/>
        <v>&lt;13</v>
      </c>
      <c r="W16" s="83" t="str">
        <f t="shared" si="2"/>
        <v/>
      </c>
    </row>
    <row r="17" spans="1:23" x14ac:dyDescent="0.4">
      <c r="A17" s="66">
        <v>11</v>
      </c>
      <c r="B17" s="66" t="s">
        <v>31</v>
      </c>
      <c r="C17" s="67" t="s">
        <v>31</v>
      </c>
      <c r="D17" s="68" t="s">
        <v>51</v>
      </c>
      <c r="E17" s="66" t="s">
        <v>46</v>
      </c>
      <c r="F17" s="69" t="s">
        <v>52</v>
      </c>
      <c r="G17" s="70" t="s">
        <v>35</v>
      </c>
      <c r="H17" s="71" t="s">
        <v>36</v>
      </c>
      <c r="I17" s="66" t="s">
        <v>78</v>
      </c>
      <c r="J17" s="72"/>
      <c r="K17" s="66"/>
      <c r="L17" s="73" t="s">
        <v>39</v>
      </c>
      <c r="M17" s="74" t="s">
        <v>40</v>
      </c>
      <c r="N17" s="75" t="s">
        <v>41</v>
      </c>
      <c r="O17" s="76">
        <v>44733</v>
      </c>
      <c r="P17" s="77">
        <v>44741</v>
      </c>
      <c r="Q17" s="78" t="s">
        <v>79</v>
      </c>
      <c r="R17" s="79" t="s">
        <v>80</v>
      </c>
      <c r="S17" s="80" t="s">
        <v>68</v>
      </c>
      <c r="T17" s="81" t="str">
        <f t="shared" si="0"/>
        <v>&lt;8.1</v>
      </c>
      <c r="U17" s="81" t="str">
        <f t="shared" si="0"/>
        <v>&lt;6.3</v>
      </c>
      <c r="V17" s="82" t="str">
        <f t="shared" si="1"/>
        <v>&lt;14</v>
      </c>
      <c r="W17" s="83" t="str">
        <f t="shared" si="2"/>
        <v/>
      </c>
    </row>
    <row r="18" spans="1:23" x14ac:dyDescent="0.4">
      <c r="Q18" s="87"/>
    </row>
  </sheetData>
  <mergeCells count="27">
    <mergeCell ref="V4:V6"/>
    <mergeCell ref="W4:W6"/>
    <mergeCell ref="J5:J6"/>
    <mergeCell ref="K5:K6"/>
    <mergeCell ref="Q5:S5"/>
    <mergeCell ref="N4:N6"/>
    <mergeCell ref="O4:O6"/>
    <mergeCell ref="P4:P6"/>
    <mergeCell ref="Q4:S4"/>
    <mergeCell ref="T4:T6"/>
    <mergeCell ref="U4:U6"/>
    <mergeCell ref="I3:L3"/>
    <mergeCell ref="M3:N3"/>
    <mergeCell ref="O3:P3"/>
    <mergeCell ref="Q3:W3"/>
    <mergeCell ref="D4:D6"/>
    <mergeCell ref="E4:E6"/>
    <mergeCell ref="F4:F6"/>
    <mergeCell ref="I4:I6"/>
    <mergeCell ref="L4:L6"/>
    <mergeCell ref="M4:M6"/>
    <mergeCell ref="A3:A6"/>
    <mergeCell ref="B3:B6"/>
    <mergeCell ref="C3:C6"/>
    <mergeCell ref="D3:F3"/>
    <mergeCell ref="G3:G6"/>
    <mergeCell ref="H3:H6"/>
  </mergeCells>
  <phoneticPr fontId="1"/>
  <conditionalFormatting sqref="V7:V17">
    <cfRule type="expression" dxfId="0" priority="1">
      <formula>$W7="○"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2022-07-04T04:54:42Z</dcterms:modified>
</cp:coreProperties>
</file>