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1" l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<sst xmlns="http://schemas.openxmlformats.org/spreadsheetml/2006/main" count="478" uniqueCount="146">
  <si>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</si>
  <si>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</si>
  <si>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</si>
  <si>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</si>
  <si>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</si>
  <si>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</si>
  <si>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</si>
  <si>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</si>
  <si>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</si>
  <si>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</si>
  <si>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</si>
  <si>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</si>
  <si>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</si>
  <si>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</si>
  <si>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</si>
  <si>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</si>
  <si>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</si>
  <si>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</si>
  <si>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</si>
  <si>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</si>
  <si>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</si>
  <si>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</si>
  <si>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</si>
  <si>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</si>
  <si>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</si>
  <si>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</si>
  <si>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</si>
  <si>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</si>
  <si>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</si>
  <si>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</si>
  <si>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</si>
  <si>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</si>
  <si>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-</t>
  </si>
  <si>
    <t>－</t>
    <phoneticPr fontId="1"/>
  </si>
  <si>
    <t>製造所：福島県郡山市</t>
    <phoneticPr fontId="1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</si>
  <si>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</si>
  <si>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</si>
  <si>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"/>
  </si>
  <si>
    <t>-</t>
    <phoneticPr fontId="1"/>
  </si>
  <si>
    <t>制限なし</t>
    <rPh sb="0" eb="2">
      <t>セイゲン</t>
    </rPh>
    <phoneticPr fontId="9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</si>
  <si>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</si>
  <si>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Ge</t>
  </si>
  <si>
    <t>&lt;4.65</t>
    <phoneticPr fontId="1"/>
  </si>
  <si>
    <t>&lt;4.13</t>
    <phoneticPr fontId="1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</si>
  <si>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</si>
  <si>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&lt;4.79</t>
    <phoneticPr fontId="1"/>
  </si>
  <si>
    <t>&lt;4.20</t>
    <phoneticPr fontId="1"/>
  </si>
  <si>
    <t>乳飲料</t>
    <rPh sb="0" eb="1">
      <t>ニュウ</t>
    </rPh>
    <rPh sb="1" eb="3">
      <t>インリョウ</t>
    </rPh>
    <phoneticPr fontId="1"/>
  </si>
  <si>
    <t>&lt;4.41</t>
    <phoneticPr fontId="1"/>
  </si>
  <si>
    <t>その他</t>
    <rPh sb="2" eb="3">
      <t>タ</t>
    </rPh>
    <phoneticPr fontId="5"/>
  </si>
  <si>
    <t>発酵乳</t>
    <rPh sb="0" eb="3">
      <t>ハッコウニュウ</t>
    </rPh>
    <phoneticPr fontId="1"/>
  </si>
  <si>
    <t>&lt;9.20</t>
    <phoneticPr fontId="1"/>
  </si>
  <si>
    <t>&lt;8.25</t>
    <phoneticPr fontId="1"/>
  </si>
  <si>
    <t>&lt;7.59</t>
    <phoneticPr fontId="1"/>
  </si>
  <si>
    <t>&lt;9.54</t>
    <phoneticPr fontId="1"/>
  </si>
  <si>
    <t>福島県</t>
    <rPh sb="0" eb="3">
      <t>フクシマケン</t>
    </rPh>
    <phoneticPr fontId="5"/>
  </si>
  <si>
    <t>農産物</t>
    <rPh sb="0" eb="3">
      <t>ノウサンブツ</t>
    </rPh>
    <phoneticPr fontId="5"/>
  </si>
  <si>
    <t>キャベツ</t>
    <phoneticPr fontId="1"/>
  </si>
  <si>
    <t>栽培</t>
    <rPh sb="0" eb="2">
      <t>サイバイ</t>
    </rPh>
    <phoneticPr fontId="5"/>
  </si>
  <si>
    <t>&lt;7.47</t>
    <phoneticPr fontId="1"/>
  </si>
  <si>
    <t>&lt;9.04</t>
    <phoneticPr fontId="1"/>
  </si>
  <si>
    <t>ブロッコリー</t>
    <phoneticPr fontId="1"/>
  </si>
  <si>
    <t>&lt;9.78</t>
    <phoneticPr fontId="1"/>
  </si>
  <si>
    <t>&lt;7.75</t>
    <phoneticPr fontId="1"/>
  </si>
  <si>
    <t>キュウリ</t>
    <phoneticPr fontId="1"/>
  </si>
  <si>
    <t>&lt;8.28</t>
    <phoneticPr fontId="1"/>
  </si>
  <si>
    <t>&lt;8.70</t>
    <phoneticPr fontId="1"/>
  </si>
  <si>
    <t>ネギ</t>
    <phoneticPr fontId="1"/>
  </si>
  <si>
    <t>&lt;9.35</t>
    <phoneticPr fontId="1"/>
  </si>
  <si>
    <t>&lt;9.21</t>
    <phoneticPr fontId="1"/>
  </si>
  <si>
    <t>カブ</t>
    <phoneticPr fontId="1"/>
  </si>
  <si>
    <t>&lt;9.42</t>
    <phoneticPr fontId="1"/>
  </si>
  <si>
    <t>&lt;8.26</t>
    <phoneticPr fontId="1"/>
  </si>
  <si>
    <t>トマト</t>
    <phoneticPr fontId="1"/>
  </si>
  <si>
    <t>&lt;8.91</t>
    <phoneticPr fontId="1"/>
  </si>
  <si>
    <t>&lt;9.56</t>
    <phoneticPr fontId="1"/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</si>
  <si>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</si>
  <si>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畜産物</t>
    <rPh sb="0" eb="3">
      <t>チクサンブツ</t>
    </rPh>
    <phoneticPr fontId="5"/>
  </si>
  <si>
    <t>鶏肉</t>
    <rPh sb="0" eb="2">
      <t>トリニク</t>
    </rPh>
    <phoneticPr fontId="1"/>
  </si>
  <si>
    <t>部位：むね</t>
    <rPh sb="0" eb="2">
      <t>ブイ</t>
    </rPh>
    <phoneticPr fontId="1"/>
  </si>
  <si>
    <t>&lt;8.05</t>
    <phoneticPr fontId="1"/>
  </si>
  <si>
    <t>&lt;9.02</t>
    <phoneticPr fontId="1"/>
  </si>
  <si>
    <t>豚肉</t>
    <rPh sb="0" eb="2">
      <t>ブタニク</t>
    </rPh>
    <phoneticPr fontId="1"/>
  </si>
  <si>
    <t>部位：うで</t>
    <rPh sb="0" eb="2">
      <t>ブイ</t>
    </rPh>
    <phoneticPr fontId="1"/>
  </si>
  <si>
    <t>&lt;5.91</t>
    <phoneticPr fontId="1"/>
  </si>
  <si>
    <t>&lt;9.55</t>
    <phoneticPr fontId="1"/>
  </si>
  <si>
    <t>福島県</t>
  </si>
  <si>
    <t>大玉村</t>
  </si>
  <si>
    <t>製造・加工場所
（福島県大玉村）</t>
  </si>
  <si>
    <t>非流通品（出荷予定あり）</t>
  </si>
  <si>
    <t>その他</t>
  </si>
  <si>
    <t>梅干し</t>
  </si>
  <si>
    <t>福島県衛生研究所</t>
  </si>
  <si>
    <t>&lt;6.4</t>
  </si>
  <si>
    <t>&lt;5.3</t>
  </si>
  <si>
    <t>&lt;12</t>
  </si>
  <si>
    <t>&lt;7.0</t>
  </si>
  <si>
    <t>&lt;5.1</t>
  </si>
  <si>
    <t>らっきょう酢漬</t>
  </si>
  <si>
    <t>&lt;6.6</t>
  </si>
  <si>
    <t>野菜みそ漬</t>
  </si>
  <si>
    <t>&lt;4.1</t>
  </si>
  <si>
    <t>&lt;2.6</t>
  </si>
  <si>
    <t>&lt;6.7</t>
  </si>
  <si>
    <t>&lt;7.9</t>
  </si>
  <si>
    <t>&lt;15</t>
  </si>
  <si>
    <t>ｰ</t>
    <phoneticPr fontId="1"/>
  </si>
  <si>
    <t>製造・加工場所
（福島県本宮市）</t>
  </si>
  <si>
    <t>三五八</t>
  </si>
  <si>
    <t>&lt;5.7</t>
  </si>
  <si>
    <t>&lt;5.2</t>
  </si>
  <si>
    <t>&lt;11</t>
  </si>
  <si>
    <t>山形県</t>
    <rPh sb="0" eb="3">
      <t>ヤマガタケン</t>
    </rPh>
    <phoneticPr fontId="5"/>
  </si>
  <si>
    <t>製造・加工場所
（福島県二本松市）</t>
  </si>
  <si>
    <t>清酒</t>
  </si>
  <si>
    <t>&lt;2.9</t>
  </si>
  <si>
    <t>&lt;2.2</t>
  </si>
  <si>
    <t>&lt;2.5</t>
  </si>
  <si>
    <t>&lt;5.4</t>
  </si>
  <si>
    <t>兵庫県</t>
    <rPh sb="0" eb="3">
      <t>ヒョウゴケン</t>
    </rPh>
    <phoneticPr fontId="5"/>
  </si>
  <si>
    <t>&lt;3.3</t>
  </si>
  <si>
    <t>&lt;5.9</t>
  </si>
  <si>
    <t>&lt;2.7</t>
  </si>
  <si>
    <t>須賀川市</t>
  </si>
  <si>
    <t>製造・加工場所
（福島県須賀川市）</t>
  </si>
  <si>
    <t>&lt;7.6</t>
  </si>
  <si>
    <t>&lt;6.2</t>
  </si>
  <si>
    <t>&lt;14</t>
  </si>
  <si>
    <t>きゅうりみそ漬</t>
  </si>
  <si>
    <t>&lt;7.2</t>
  </si>
  <si>
    <t>梅漬</t>
  </si>
  <si>
    <t>&lt;7.3</t>
  </si>
  <si>
    <t>製造・加工場所
（福島県白河市）</t>
  </si>
  <si>
    <t>流通品</t>
  </si>
  <si>
    <t>切りもち（豆入り）</t>
  </si>
  <si>
    <t>&lt;7.1</t>
  </si>
  <si>
    <t>棚倉町</t>
    <phoneticPr fontId="1"/>
  </si>
  <si>
    <t>製造・加工場所
（福島県棚倉町）</t>
  </si>
  <si>
    <t>しそもち</t>
  </si>
  <si>
    <t>&lt;7.7</t>
  </si>
  <si>
    <t>&lt;6.0</t>
  </si>
  <si>
    <t>梅漬（小梅）</t>
  </si>
  <si>
    <t>&lt;8.6</t>
  </si>
  <si>
    <t>&lt;16</t>
  </si>
  <si>
    <t>&lt;5.6</t>
  </si>
  <si>
    <t>唐辛子みそ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</si>
</sst>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_ "/>
    <numFmt numFmtId="178" formatCode="0.0_ 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16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6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11" fillId="0" borderId="45" xfId="0" applyFont="1" applyFill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center" vertical="center"/>
    </xf>
    <xf numFmtId="0" fontId="3" fillId="2" borderId="46" xfId="0" applyNumberFormat="1" applyFont="1" applyFill="1" applyBorder="1" applyAlignment="1">
      <alignment horizontal="center" vertical="center"/>
    </xf>
    <xf numFmtId="0" fontId="3" fillId="3" borderId="36" xfId="0" applyNumberFormat="1" applyFont="1" applyFill="1" applyBorder="1" applyAlignment="1">
      <alignment horizontal="center" vertical="center"/>
    </xf>
    <xf numFmtId="0" fontId="3" fillId="3" borderId="45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0" fontId="3" fillId="2" borderId="26" xfId="0" applyNumberFormat="1" applyFont="1" applyFill="1" applyBorder="1" applyAlignment="1">
      <alignment horizontal="center" vertical="center"/>
    </xf>
    <xf numFmtId="0" fontId="11" fillId="0" borderId="41" xfId="0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13" fillId="0" borderId="25" xfId="1" applyNumberFormat="1" applyFont="1" applyBorder="1" applyAlignment="1">
      <alignment horizontal="center" vertical="center" wrapText="1" shrinkToFit="1"/>
    </xf>
    <xf numFmtId="0" fontId="14" fillId="0" borderId="25" xfId="1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177" fontId="13" fillId="0" borderId="25" xfId="1" applyNumberFormat="1" applyFont="1" applyBorder="1" applyAlignment="1">
      <alignment horizontal="center" vertical="center" wrapText="1" shrinkToFit="1"/>
    </xf>
    <xf numFmtId="178" fontId="13" fillId="0" borderId="25" xfId="1" applyNumberFormat="1" applyFont="1" applyBorder="1" applyAlignment="1">
      <alignment horizontal="center" vertical="center" wrapText="1" shrinkToFit="1"/>
    </xf>
    <xf numFmtId="178" fontId="14" fillId="0" borderId="25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2 3" xfId="1"/>
  </cellStyles>
  <dxfs count="20">
    <dxf>
      <font>
        <strike val="0"/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strike val="0"/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2)&#31119;&#23798;&#30476;/&#31119;&#23798;&#30476;&#12304;&#12381;&#12398;&#20182;&#12305;&#12304;R4.8.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2)&#31119;&#23798;&#30476;/&#37089;&#23665;&#24066;&#12304;&#36786;&#29987;&#29289;&#12289;&#27700;&#29987;&#29289;&#12289;&#30044;&#29987;&#29289;&#12289;&#29275;&#20083;&#12539;&#20083;&#20816;&#29992;&#39135;&#21697;&#12289;&#12381;&#12398;&#20182;&#12305;&#12304;R4.6.3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workbookViewId="0">
      <selection activeCell="A2" sqref="A2"/>
    </sheetView>
  </sheetViews>
  <sheetFormatPr defaultRowHeight="18.75" x14ac:dyDescent="0.4"/>
  <cols>
    <col min="1" max="1" width="8.625" style="8" customWidth="1"/>
    <col min="2" max="5" width="10.625" style="111" customWidth="1"/>
    <col min="6" max="6" width="33.875" style="112" bestFit="1" customWidth="1"/>
    <col min="7" max="7" width="23.125" style="112" bestFit="1" customWidth="1"/>
    <col min="8" max="8" width="17.625" style="112" bestFit="1" customWidth="1"/>
    <col min="9" max="9" width="19.75" style="112" bestFit="1" customWidth="1"/>
    <col min="10" max="10" width="39.625" style="112" bestFit="1" customWidth="1"/>
    <col min="11" max="11" width="21.625" style="111" customWidth="1"/>
    <col min="12" max="12" width="25.625" style="111" customWidth="1"/>
    <col min="13" max="13" width="16.625" style="111" customWidth="1"/>
    <col min="14" max="14" width="10.625" style="111" customWidth="1"/>
    <col min="15" max="16" width="10.625" style="113" customWidth="1"/>
    <col min="17" max="18" width="12.625" style="115" customWidth="1"/>
    <col min="19" max="19" width="12.625" style="113" customWidth="1"/>
    <col min="20" max="22" width="10.625" style="111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11"/>
      <c r="B4" s="11"/>
      <c r="C4" s="12"/>
      <c r="D4" s="21" t="s">
        <v>11</v>
      </c>
      <c r="E4" s="22" t="s">
        <v>12</v>
      </c>
      <c r="F4" s="28" t="s">
        <v>13</v>
      </c>
      <c r="G4" s="23"/>
      <c r="H4" s="24"/>
      <c r="I4" s="25" t="s">
        <v>14</v>
      </c>
      <c r="J4" s="26"/>
      <c r="K4" s="27"/>
      <c r="L4" s="28" t="s">
        <v>15</v>
      </c>
      <c r="M4" s="22" t="s">
        <v>16</v>
      </c>
      <c r="N4" s="28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35" t="s">
        <v>24</v>
      </c>
    </row>
    <row r="5" spans="1:24" ht="110.1" customHeight="1" x14ac:dyDescent="0.4">
      <c r="A5" s="11"/>
      <c r="B5" s="11"/>
      <c r="C5" s="12"/>
      <c r="D5" s="36"/>
      <c r="E5" s="37"/>
      <c r="F5" s="38"/>
      <c r="G5" s="23"/>
      <c r="H5" s="24"/>
      <c r="I5" s="39"/>
      <c r="J5" s="40" t="s">
        <v>25</v>
      </c>
      <c r="K5" s="40" t="s">
        <v>26</v>
      </c>
      <c r="L5" s="12"/>
      <c r="M5" s="37"/>
      <c r="N5" s="12"/>
      <c r="O5" s="41"/>
      <c r="P5" s="42"/>
      <c r="Q5" s="43" t="s">
        <v>27</v>
      </c>
      <c r="R5" s="44"/>
      <c r="S5" s="45"/>
      <c r="T5" s="46"/>
      <c r="U5" s="47"/>
      <c r="V5" s="47"/>
      <c r="W5" s="48"/>
    </row>
    <row r="6" spans="1:24" ht="18.75" customHeight="1" thickBot="1" x14ac:dyDescent="0.45">
      <c r="A6" s="49"/>
      <c r="B6" s="49"/>
      <c r="C6" s="50"/>
      <c r="D6" s="51"/>
      <c r="E6" s="52"/>
      <c r="F6" s="53"/>
      <c r="G6" s="54"/>
      <c r="H6" s="55"/>
      <c r="I6" s="56"/>
      <c r="J6" s="57"/>
      <c r="K6" s="58"/>
      <c r="L6" s="50"/>
      <c r="M6" s="52"/>
      <c r="N6" s="50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66"/>
      <c r="X6" s="67"/>
    </row>
    <row r="7" spans="1:24" ht="19.5" thickTop="1" x14ac:dyDescent="0.4">
      <c r="A7" s="68">
        <v>1</v>
      </c>
      <c r="B7" s="68" t="s">
        <v>31</v>
      </c>
      <c r="C7" s="69" t="s">
        <v>31</v>
      </c>
      <c r="D7" s="70" t="s">
        <v>32</v>
      </c>
      <c r="E7" s="68" t="s">
        <v>33</v>
      </c>
      <c r="F7" s="71" t="s">
        <v>34</v>
      </c>
      <c r="G7" s="72" t="s">
        <v>35</v>
      </c>
      <c r="H7" s="73" t="s">
        <v>36</v>
      </c>
      <c r="I7" s="69" t="s">
        <v>37</v>
      </c>
      <c r="J7" s="74" t="s">
        <v>38</v>
      </c>
      <c r="K7" s="68" t="s">
        <v>38</v>
      </c>
      <c r="L7" s="75" t="s">
        <v>39</v>
      </c>
      <c r="M7" s="76" t="s">
        <v>40</v>
      </c>
      <c r="N7" s="77" t="s">
        <v>41</v>
      </c>
      <c r="O7" s="78">
        <v>44719</v>
      </c>
      <c r="P7" s="79">
        <v>44719</v>
      </c>
      <c r="Q7" s="80" t="s">
        <v>42</v>
      </c>
      <c r="R7" s="81" t="s">
        <v>43</v>
      </c>
      <c r="S7" s="82"/>
      <c r="T7" s="8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&lt;4.65</v>
      </c>
      <c r="U7" s="83" t="str">
        <f t="shared" si="0"/>
        <v>&lt;4.13</v>
      </c>
      <c r="V7" s="84" t="str">
        <f t="shared" ref="V7:V3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&lt;8.8</v>
      </c>
      <c r="W7" s="85" t="str">
        <f t="shared" ref="W7:W37" si="2">IF(ISERROR(V7*1),"",IF(AND(H7="飲料水",V7&gt;=11),"○",IF(AND(H7="牛乳・乳児用食品",V7&gt;=51),"○",IF(AND(H7&lt;&gt;"",V7&gt;=110),"○",""))))</f>
        <v/>
      </c>
    </row>
    <row r="8" spans="1:24" x14ac:dyDescent="0.4">
      <c r="A8" s="74">
        <f t="shared" ref="A8:A37" si="3">A7+1</f>
        <v>2</v>
      </c>
      <c r="B8" s="74" t="s">
        <v>31</v>
      </c>
      <c r="C8" s="71" t="s">
        <v>31</v>
      </c>
      <c r="D8" s="73" t="s">
        <v>33</v>
      </c>
      <c r="E8" s="71" t="s">
        <v>33</v>
      </c>
      <c r="F8" s="71" t="s">
        <v>44</v>
      </c>
      <c r="G8" s="72" t="s">
        <v>35</v>
      </c>
      <c r="H8" s="73" t="s">
        <v>36</v>
      </c>
      <c r="I8" s="74" t="s">
        <v>37</v>
      </c>
      <c r="J8" s="68" t="s">
        <v>38</v>
      </c>
      <c r="K8" s="74" t="s">
        <v>38</v>
      </c>
      <c r="L8" s="75" t="s">
        <v>39</v>
      </c>
      <c r="M8" s="86" t="s">
        <v>40</v>
      </c>
      <c r="N8" s="87" t="s">
        <v>41</v>
      </c>
      <c r="O8" s="78">
        <v>44719</v>
      </c>
      <c r="P8" s="88">
        <v>44719</v>
      </c>
      <c r="Q8" s="89" t="s">
        <v>45</v>
      </c>
      <c r="R8" s="90" t="s">
        <v>46</v>
      </c>
      <c r="S8" s="91"/>
      <c r="T8" s="83" t="str">
        <f t="shared" si="0"/>
        <v>&lt;4.79</v>
      </c>
      <c r="U8" s="83" t="str">
        <f t="shared" si="0"/>
        <v>&lt;4.2</v>
      </c>
      <c r="V8" s="84" t="str">
        <f t="shared" si="1"/>
        <v>&lt;9</v>
      </c>
      <c r="W8" s="85" t="str">
        <f t="shared" si="2"/>
        <v/>
      </c>
    </row>
    <row r="9" spans="1:24" x14ac:dyDescent="0.4">
      <c r="A9" s="74">
        <f t="shared" si="3"/>
        <v>3</v>
      </c>
      <c r="B9" s="74" t="s">
        <v>31</v>
      </c>
      <c r="C9" s="71" t="s">
        <v>31</v>
      </c>
      <c r="D9" s="73" t="s">
        <v>33</v>
      </c>
      <c r="E9" s="71" t="s">
        <v>33</v>
      </c>
      <c r="F9" s="71" t="s">
        <v>44</v>
      </c>
      <c r="G9" s="72" t="s">
        <v>35</v>
      </c>
      <c r="H9" s="73" t="s">
        <v>36</v>
      </c>
      <c r="I9" s="74" t="s">
        <v>47</v>
      </c>
      <c r="J9" s="68" t="s">
        <v>38</v>
      </c>
      <c r="K9" s="74" t="s">
        <v>38</v>
      </c>
      <c r="L9" s="75" t="s">
        <v>39</v>
      </c>
      <c r="M9" s="86" t="s">
        <v>40</v>
      </c>
      <c r="N9" s="87" t="s">
        <v>41</v>
      </c>
      <c r="O9" s="78">
        <v>44719</v>
      </c>
      <c r="P9" s="88">
        <v>44719</v>
      </c>
      <c r="Q9" s="89" t="s">
        <v>48</v>
      </c>
      <c r="R9" s="90" t="s">
        <v>45</v>
      </c>
      <c r="S9" s="91"/>
      <c r="T9" s="83" t="str">
        <f t="shared" si="0"/>
        <v>&lt;4.41</v>
      </c>
      <c r="U9" s="83" t="str">
        <f t="shared" si="0"/>
        <v>&lt;4.79</v>
      </c>
      <c r="V9" s="84" t="str">
        <f t="shared" si="1"/>
        <v>&lt;9.2</v>
      </c>
      <c r="W9" s="85" t="str">
        <f t="shared" si="2"/>
        <v/>
      </c>
    </row>
    <row r="10" spans="1:24" x14ac:dyDescent="0.4">
      <c r="A10" s="74">
        <f t="shared" si="3"/>
        <v>4</v>
      </c>
      <c r="B10" s="74" t="s">
        <v>31</v>
      </c>
      <c r="C10" s="71" t="s">
        <v>31</v>
      </c>
      <c r="D10" s="73" t="s">
        <v>33</v>
      </c>
      <c r="E10" s="71" t="s">
        <v>33</v>
      </c>
      <c r="F10" s="71" t="s">
        <v>44</v>
      </c>
      <c r="G10" s="72" t="s">
        <v>35</v>
      </c>
      <c r="H10" s="70" t="s">
        <v>49</v>
      </c>
      <c r="I10" s="74" t="s">
        <v>50</v>
      </c>
      <c r="J10" s="68" t="s">
        <v>38</v>
      </c>
      <c r="K10" s="74" t="s">
        <v>38</v>
      </c>
      <c r="L10" s="75" t="s">
        <v>39</v>
      </c>
      <c r="M10" s="86" t="s">
        <v>40</v>
      </c>
      <c r="N10" s="87" t="s">
        <v>41</v>
      </c>
      <c r="O10" s="78">
        <v>44719</v>
      </c>
      <c r="P10" s="88">
        <v>44719</v>
      </c>
      <c r="Q10" s="89" t="s">
        <v>51</v>
      </c>
      <c r="R10" s="90" t="s">
        <v>52</v>
      </c>
      <c r="S10" s="91"/>
      <c r="T10" s="83" t="str">
        <f t="shared" si="0"/>
        <v>&lt;9.2</v>
      </c>
      <c r="U10" s="83" t="str">
        <f t="shared" si="0"/>
        <v>&lt;8.25</v>
      </c>
      <c r="V10" s="84" t="str">
        <f t="shared" si="1"/>
        <v>&lt;17</v>
      </c>
      <c r="W10" s="85" t="str">
        <f t="shared" si="2"/>
        <v/>
      </c>
    </row>
    <row r="11" spans="1:24" x14ac:dyDescent="0.4">
      <c r="A11" s="74">
        <f t="shared" si="3"/>
        <v>5</v>
      </c>
      <c r="B11" s="74" t="s">
        <v>31</v>
      </c>
      <c r="C11" s="71" t="s">
        <v>31</v>
      </c>
      <c r="D11" s="73" t="s">
        <v>33</v>
      </c>
      <c r="E11" s="71" t="s">
        <v>33</v>
      </c>
      <c r="F11" s="71" t="s">
        <v>44</v>
      </c>
      <c r="G11" s="72" t="s">
        <v>35</v>
      </c>
      <c r="H11" s="70" t="s">
        <v>49</v>
      </c>
      <c r="I11" s="74" t="s">
        <v>50</v>
      </c>
      <c r="J11" s="68" t="s">
        <v>38</v>
      </c>
      <c r="K11" s="74" t="s">
        <v>38</v>
      </c>
      <c r="L11" s="75" t="s">
        <v>39</v>
      </c>
      <c r="M11" s="86" t="s">
        <v>40</v>
      </c>
      <c r="N11" s="87" t="s">
        <v>41</v>
      </c>
      <c r="O11" s="78">
        <v>44719</v>
      </c>
      <c r="P11" s="88">
        <v>44719</v>
      </c>
      <c r="Q11" s="89" t="s">
        <v>53</v>
      </c>
      <c r="R11" s="90" t="s">
        <v>54</v>
      </c>
      <c r="S11" s="91"/>
      <c r="T11" s="83" t="str">
        <f t="shared" si="0"/>
        <v>&lt;7.59</v>
      </c>
      <c r="U11" s="83" t="str">
        <f t="shared" si="0"/>
        <v>&lt;9.54</v>
      </c>
      <c r="V11" s="84" t="str">
        <f t="shared" si="1"/>
        <v>&lt;17</v>
      </c>
      <c r="W11" s="85" t="str">
        <f t="shared" si="2"/>
        <v/>
      </c>
    </row>
    <row r="12" spans="1:24" x14ac:dyDescent="0.4">
      <c r="A12" s="74">
        <f t="shared" si="3"/>
        <v>6</v>
      </c>
      <c r="B12" s="74" t="s">
        <v>31</v>
      </c>
      <c r="C12" s="71" t="s">
        <v>31</v>
      </c>
      <c r="D12" s="70" t="s">
        <v>55</v>
      </c>
      <c r="E12" s="71" t="s">
        <v>31</v>
      </c>
      <c r="F12" s="71" t="s">
        <v>33</v>
      </c>
      <c r="G12" s="72" t="s">
        <v>35</v>
      </c>
      <c r="H12" s="73" t="s">
        <v>56</v>
      </c>
      <c r="I12" s="69" t="s">
        <v>57</v>
      </c>
      <c r="J12" s="74" t="s">
        <v>58</v>
      </c>
      <c r="K12" s="74" t="s">
        <v>38</v>
      </c>
      <c r="L12" s="75" t="s">
        <v>39</v>
      </c>
      <c r="M12" s="86" t="s">
        <v>40</v>
      </c>
      <c r="N12" s="87" t="s">
        <v>41</v>
      </c>
      <c r="O12" s="78">
        <v>44719</v>
      </c>
      <c r="P12" s="88">
        <v>44719</v>
      </c>
      <c r="Q12" s="89" t="s">
        <v>59</v>
      </c>
      <c r="R12" s="90" t="s">
        <v>60</v>
      </c>
      <c r="S12" s="82"/>
      <c r="T12" s="83" t="str">
        <f t="shared" si="0"/>
        <v>&lt;7.47</v>
      </c>
      <c r="U12" s="83" t="str">
        <f t="shared" si="0"/>
        <v>&lt;9.04</v>
      </c>
      <c r="V12" s="84" t="str">
        <f t="shared" si="1"/>
        <v>&lt;17</v>
      </c>
      <c r="W12" s="85"/>
    </row>
    <row r="13" spans="1:24" x14ac:dyDescent="0.4">
      <c r="A13" s="74">
        <f t="shared" si="3"/>
        <v>7</v>
      </c>
      <c r="B13" s="74" t="s">
        <v>31</v>
      </c>
      <c r="C13" s="71" t="s">
        <v>31</v>
      </c>
      <c r="D13" s="70" t="s">
        <v>55</v>
      </c>
      <c r="E13" s="71" t="s">
        <v>31</v>
      </c>
      <c r="F13" s="71" t="s">
        <v>33</v>
      </c>
      <c r="G13" s="72" t="s">
        <v>35</v>
      </c>
      <c r="H13" s="73" t="s">
        <v>56</v>
      </c>
      <c r="I13" s="74" t="s">
        <v>61</v>
      </c>
      <c r="J13" s="74" t="s">
        <v>58</v>
      </c>
      <c r="K13" s="74" t="s">
        <v>38</v>
      </c>
      <c r="L13" s="75" t="s">
        <v>39</v>
      </c>
      <c r="M13" s="86" t="s">
        <v>40</v>
      </c>
      <c r="N13" s="87" t="s">
        <v>41</v>
      </c>
      <c r="O13" s="78">
        <v>44719</v>
      </c>
      <c r="P13" s="88">
        <v>44719</v>
      </c>
      <c r="Q13" s="89" t="s">
        <v>62</v>
      </c>
      <c r="R13" s="90" t="s">
        <v>63</v>
      </c>
      <c r="S13" s="91"/>
      <c r="T13" s="83" t="str">
        <f t="shared" si="0"/>
        <v>&lt;9.78</v>
      </c>
      <c r="U13" s="83" t="str">
        <f t="shared" si="0"/>
        <v>&lt;7.75</v>
      </c>
      <c r="V13" s="84" t="str">
        <f t="shared" si="1"/>
        <v>&lt;18</v>
      </c>
      <c r="W13" s="85" t="str">
        <f t="shared" si="2"/>
        <v/>
      </c>
    </row>
    <row r="14" spans="1:24" x14ac:dyDescent="0.4">
      <c r="A14" s="74">
        <f t="shared" si="3"/>
        <v>8</v>
      </c>
      <c r="B14" s="74" t="s">
        <v>31</v>
      </c>
      <c r="C14" s="71" t="s">
        <v>31</v>
      </c>
      <c r="D14" s="70" t="s">
        <v>55</v>
      </c>
      <c r="E14" s="71" t="s">
        <v>31</v>
      </c>
      <c r="F14" s="71" t="s">
        <v>33</v>
      </c>
      <c r="G14" s="72" t="s">
        <v>35</v>
      </c>
      <c r="H14" s="73" t="s">
        <v>56</v>
      </c>
      <c r="I14" s="74" t="s">
        <v>64</v>
      </c>
      <c r="J14" s="74" t="s">
        <v>58</v>
      </c>
      <c r="K14" s="74" t="s">
        <v>38</v>
      </c>
      <c r="L14" s="75" t="s">
        <v>39</v>
      </c>
      <c r="M14" s="86" t="s">
        <v>40</v>
      </c>
      <c r="N14" s="87" t="s">
        <v>41</v>
      </c>
      <c r="O14" s="78">
        <v>44719</v>
      </c>
      <c r="P14" s="88">
        <v>44719</v>
      </c>
      <c r="Q14" s="89" t="s">
        <v>65</v>
      </c>
      <c r="R14" s="90" t="s">
        <v>66</v>
      </c>
      <c r="S14" s="91"/>
      <c r="T14" s="83" t="str">
        <f t="shared" si="0"/>
        <v>&lt;8.28</v>
      </c>
      <c r="U14" s="83" t="str">
        <f t="shared" si="0"/>
        <v>&lt;8.7</v>
      </c>
      <c r="V14" s="84" t="str">
        <f t="shared" si="1"/>
        <v>&lt;17</v>
      </c>
      <c r="W14" s="85" t="str">
        <f t="shared" si="2"/>
        <v/>
      </c>
    </row>
    <row r="15" spans="1:24" x14ac:dyDescent="0.4">
      <c r="A15" s="74">
        <f t="shared" si="3"/>
        <v>9</v>
      </c>
      <c r="B15" s="74" t="s">
        <v>31</v>
      </c>
      <c r="C15" s="71" t="s">
        <v>31</v>
      </c>
      <c r="D15" s="70" t="s">
        <v>55</v>
      </c>
      <c r="E15" s="71" t="s">
        <v>33</v>
      </c>
      <c r="F15" s="71" t="s">
        <v>33</v>
      </c>
      <c r="G15" s="72" t="s">
        <v>35</v>
      </c>
      <c r="H15" s="73" t="s">
        <v>56</v>
      </c>
      <c r="I15" s="74" t="s">
        <v>67</v>
      </c>
      <c r="J15" s="74" t="s">
        <v>58</v>
      </c>
      <c r="K15" s="74" t="s">
        <v>38</v>
      </c>
      <c r="L15" s="75" t="s">
        <v>39</v>
      </c>
      <c r="M15" s="86" t="s">
        <v>40</v>
      </c>
      <c r="N15" s="87" t="s">
        <v>41</v>
      </c>
      <c r="O15" s="78">
        <v>44719</v>
      </c>
      <c r="P15" s="88">
        <v>44719</v>
      </c>
      <c r="Q15" s="89" t="s">
        <v>68</v>
      </c>
      <c r="R15" s="90" t="s">
        <v>69</v>
      </c>
      <c r="S15" s="91"/>
      <c r="T15" s="83" t="str">
        <f t="shared" si="0"/>
        <v>&lt;9.35</v>
      </c>
      <c r="U15" s="83" t="str">
        <f t="shared" si="0"/>
        <v>&lt;9.21</v>
      </c>
      <c r="V15" s="84" t="str">
        <f t="shared" si="1"/>
        <v>&lt;19</v>
      </c>
      <c r="W15" s="85" t="str">
        <f t="shared" si="2"/>
        <v/>
      </c>
    </row>
    <row r="16" spans="1:24" x14ac:dyDescent="0.4">
      <c r="A16" s="74">
        <f t="shared" si="3"/>
        <v>10</v>
      </c>
      <c r="B16" s="74" t="s">
        <v>31</v>
      </c>
      <c r="C16" s="71" t="s">
        <v>31</v>
      </c>
      <c r="D16" s="70" t="s">
        <v>55</v>
      </c>
      <c r="E16" s="71" t="s">
        <v>31</v>
      </c>
      <c r="F16" s="71" t="s">
        <v>33</v>
      </c>
      <c r="G16" s="72" t="s">
        <v>35</v>
      </c>
      <c r="H16" s="73" t="s">
        <v>56</v>
      </c>
      <c r="I16" s="74" t="s">
        <v>70</v>
      </c>
      <c r="J16" s="74" t="s">
        <v>58</v>
      </c>
      <c r="K16" s="74" t="s">
        <v>38</v>
      </c>
      <c r="L16" s="75" t="s">
        <v>39</v>
      </c>
      <c r="M16" s="86" t="s">
        <v>40</v>
      </c>
      <c r="N16" s="87" t="s">
        <v>41</v>
      </c>
      <c r="O16" s="78">
        <v>44719</v>
      </c>
      <c r="P16" s="88">
        <v>44719</v>
      </c>
      <c r="Q16" s="89" t="s">
        <v>71</v>
      </c>
      <c r="R16" s="90" t="s">
        <v>72</v>
      </c>
      <c r="S16" s="91"/>
      <c r="T16" s="83" t="str">
        <f t="shared" si="0"/>
        <v>&lt;9.42</v>
      </c>
      <c r="U16" s="83" t="str">
        <f t="shared" si="0"/>
        <v>&lt;8.26</v>
      </c>
      <c r="V16" s="84" t="str">
        <f t="shared" si="1"/>
        <v>&lt;18</v>
      </c>
      <c r="W16" s="85" t="str">
        <f t="shared" si="2"/>
        <v/>
      </c>
    </row>
    <row r="17" spans="1:23" x14ac:dyDescent="0.4">
      <c r="A17" s="74">
        <f t="shared" si="3"/>
        <v>11</v>
      </c>
      <c r="B17" s="74" t="s">
        <v>31</v>
      </c>
      <c r="C17" s="71" t="s">
        <v>31</v>
      </c>
      <c r="D17" s="70" t="s">
        <v>55</v>
      </c>
      <c r="E17" s="71" t="s">
        <v>31</v>
      </c>
      <c r="F17" s="71" t="s">
        <v>33</v>
      </c>
      <c r="G17" s="72" t="s">
        <v>35</v>
      </c>
      <c r="H17" s="73" t="s">
        <v>56</v>
      </c>
      <c r="I17" s="74" t="s">
        <v>73</v>
      </c>
      <c r="J17" s="74" t="s">
        <v>58</v>
      </c>
      <c r="K17" s="74" t="s">
        <v>38</v>
      </c>
      <c r="L17" s="75" t="s">
        <v>39</v>
      </c>
      <c r="M17" s="86" t="s">
        <v>40</v>
      </c>
      <c r="N17" s="87" t="s">
        <v>41</v>
      </c>
      <c r="O17" s="78">
        <v>44719</v>
      </c>
      <c r="P17" s="88">
        <v>44719</v>
      </c>
      <c r="Q17" s="89" t="s">
        <v>74</v>
      </c>
      <c r="R17" s="90" t="s">
        <v>75</v>
      </c>
      <c r="S17" s="91"/>
      <c r="T17" s="83" t="str">
        <f t="shared" si="0"/>
        <v>&lt;8.91</v>
      </c>
      <c r="U17" s="83" t="str">
        <f t="shared" si="0"/>
        <v>&lt;9.56</v>
      </c>
      <c r="V17" s="84" t="str">
        <f t="shared" si="1"/>
        <v>&lt;18</v>
      </c>
      <c r="W17" s="85" t="str">
        <f t="shared" si="2"/>
        <v/>
      </c>
    </row>
    <row r="18" spans="1:23" x14ac:dyDescent="0.4">
      <c r="A18" s="74">
        <f t="shared" si="3"/>
        <v>12</v>
      </c>
      <c r="B18" s="74" t="s">
        <v>31</v>
      </c>
      <c r="C18" s="71" t="s">
        <v>31</v>
      </c>
      <c r="D18" s="70" t="s">
        <v>55</v>
      </c>
      <c r="E18" s="71" t="s">
        <v>33</v>
      </c>
      <c r="F18" s="71" t="s">
        <v>76</v>
      </c>
      <c r="G18" s="72" t="s">
        <v>35</v>
      </c>
      <c r="H18" s="73" t="s">
        <v>77</v>
      </c>
      <c r="I18" s="74" t="s">
        <v>78</v>
      </c>
      <c r="J18" s="74" t="s">
        <v>38</v>
      </c>
      <c r="K18" s="74" t="s">
        <v>79</v>
      </c>
      <c r="L18" s="75" t="s">
        <v>39</v>
      </c>
      <c r="M18" s="86" t="s">
        <v>40</v>
      </c>
      <c r="N18" s="87" t="s">
        <v>41</v>
      </c>
      <c r="O18" s="78">
        <v>44719</v>
      </c>
      <c r="P18" s="88">
        <v>44719</v>
      </c>
      <c r="Q18" s="92" t="s">
        <v>80</v>
      </c>
      <c r="R18" s="90" t="s">
        <v>81</v>
      </c>
      <c r="S18" s="91"/>
      <c r="T18" s="83" t="str">
        <f t="shared" si="0"/>
        <v>&lt;8.05</v>
      </c>
      <c r="U18" s="83" t="str">
        <f t="shared" si="0"/>
        <v>&lt;9.02</v>
      </c>
      <c r="V18" s="84" t="str">
        <f t="shared" si="1"/>
        <v>&lt;17</v>
      </c>
      <c r="W18" s="85" t="str">
        <f t="shared" si="2"/>
        <v/>
      </c>
    </row>
    <row r="19" spans="1:23" x14ac:dyDescent="0.4">
      <c r="A19" s="74">
        <f t="shared" si="3"/>
        <v>13</v>
      </c>
      <c r="B19" s="74" t="s">
        <v>31</v>
      </c>
      <c r="C19" s="71" t="s">
        <v>31</v>
      </c>
      <c r="D19" s="70" t="s">
        <v>55</v>
      </c>
      <c r="E19" s="71" t="s">
        <v>33</v>
      </c>
      <c r="F19" s="71" t="s">
        <v>76</v>
      </c>
      <c r="G19" s="72" t="s">
        <v>35</v>
      </c>
      <c r="H19" s="73" t="s">
        <v>77</v>
      </c>
      <c r="I19" s="74" t="s">
        <v>82</v>
      </c>
      <c r="J19" s="74" t="s">
        <v>38</v>
      </c>
      <c r="K19" s="74" t="s">
        <v>83</v>
      </c>
      <c r="L19" s="75" t="s">
        <v>39</v>
      </c>
      <c r="M19" s="86" t="s">
        <v>40</v>
      </c>
      <c r="N19" s="87" t="s">
        <v>41</v>
      </c>
      <c r="O19" s="78">
        <v>44719</v>
      </c>
      <c r="P19" s="88">
        <v>44719</v>
      </c>
      <c r="Q19" s="92" t="s">
        <v>84</v>
      </c>
      <c r="R19" s="90" t="s">
        <v>85</v>
      </c>
      <c r="S19" s="93"/>
      <c r="T19" s="83" t="str">
        <f t="shared" si="0"/>
        <v>&lt;5.91</v>
      </c>
      <c r="U19" s="83" t="str">
        <f t="shared" si="0"/>
        <v>&lt;9.55</v>
      </c>
      <c r="V19" s="84" t="str">
        <f t="shared" si="1"/>
        <v>&lt;15</v>
      </c>
      <c r="W19" s="85" t="str">
        <f t="shared" si="2"/>
        <v/>
      </c>
    </row>
    <row r="20" spans="1:23" x14ac:dyDescent="0.4">
      <c r="A20" s="74">
        <f t="shared" si="3"/>
        <v>14</v>
      </c>
      <c r="B20" s="94" t="s">
        <v>86</v>
      </c>
      <c r="C20" s="95" t="s">
        <v>86</v>
      </c>
      <c r="D20" s="96" t="s">
        <v>55</v>
      </c>
      <c r="E20" s="94" t="s">
        <v>87</v>
      </c>
      <c r="F20" s="69" t="s">
        <v>88</v>
      </c>
      <c r="G20" s="72" t="s">
        <v>89</v>
      </c>
      <c r="H20" s="97" t="s">
        <v>90</v>
      </c>
      <c r="I20" s="68" t="s">
        <v>91</v>
      </c>
      <c r="J20" s="94"/>
      <c r="K20" s="94"/>
      <c r="L20" s="98" t="s">
        <v>39</v>
      </c>
      <c r="M20" s="99" t="s">
        <v>92</v>
      </c>
      <c r="N20" s="100" t="s">
        <v>41</v>
      </c>
      <c r="O20" s="101">
        <v>44763</v>
      </c>
      <c r="P20" s="102">
        <v>44776</v>
      </c>
      <c r="Q20" s="103" t="s">
        <v>93</v>
      </c>
      <c r="R20" s="103" t="s">
        <v>94</v>
      </c>
      <c r="S20" s="104" t="s">
        <v>95</v>
      </c>
      <c r="T20" s="105" t="str">
        <f t="shared" si="0"/>
        <v>&lt;6.4</v>
      </c>
      <c r="U20" s="105" t="str">
        <f t="shared" si="0"/>
        <v>&lt;5.3</v>
      </c>
      <c r="V20" s="106" t="str">
        <f t="shared" si="1"/>
        <v>&lt;12</v>
      </c>
      <c r="W20" s="107" t="str">
        <f t="shared" si="2"/>
        <v/>
      </c>
    </row>
    <row r="21" spans="1:23" x14ac:dyDescent="0.4">
      <c r="A21" s="74">
        <f t="shared" si="3"/>
        <v>15</v>
      </c>
      <c r="B21" s="94" t="s">
        <v>86</v>
      </c>
      <c r="C21" s="95" t="s">
        <v>86</v>
      </c>
      <c r="D21" s="96" t="s">
        <v>55</v>
      </c>
      <c r="E21" s="94" t="s">
        <v>87</v>
      </c>
      <c r="F21" s="69" t="s">
        <v>88</v>
      </c>
      <c r="G21" s="72" t="s">
        <v>89</v>
      </c>
      <c r="H21" s="97" t="s">
        <v>90</v>
      </c>
      <c r="I21" s="68" t="s">
        <v>91</v>
      </c>
      <c r="J21" s="94"/>
      <c r="K21" s="94"/>
      <c r="L21" s="98" t="s">
        <v>39</v>
      </c>
      <c r="M21" s="99" t="s">
        <v>92</v>
      </c>
      <c r="N21" s="100" t="s">
        <v>41</v>
      </c>
      <c r="O21" s="101">
        <v>44763</v>
      </c>
      <c r="P21" s="102">
        <v>44776</v>
      </c>
      <c r="Q21" s="108" t="s">
        <v>96</v>
      </c>
      <c r="R21" s="103" t="s">
        <v>97</v>
      </c>
      <c r="S21" s="104" t="s">
        <v>95</v>
      </c>
      <c r="T21" s="105" t="str">
        <f t="shared" si="0"/>
        <v>&lt;7</v>
      </c>
      <c r="U21" s="105" t="str">
        <f t="shared" si="0"/>
        <v>&lt;5.1</v>
      </c>
      <c r="V21" s="106" t="str">
        <f t="shared" si="1"/>
        <v>&lt;12</v>
      </c>
      <c r="W21" s="107" t="str">
        <f t="shared" si="2"/>
        <v/>
      </c>
    </row>
    <row r="22" spans="1:23" x14ac:dyDescent="0.4">
      <c r="A22" s="74">
        <f t="shared" si="3"/>
        <v>16</v>
      </c>
      <c r="B22" s="94" t="s">
        <v>86</v>
      </c>
      <c r="C22" s="95" t="s">
        <v>86</v>
      </c>
      <c r="D22" s="96" t="s">
        <v>55</v>
      </c>
      <c r="E22" s="94" t="s">
        <v>87</v>
      </c>
      <c r="F22" s="69" t="s">
        <v>88</v>
      </c>
      <c r="G22" s="72" t="s">
        <v>89</v>
      </c>
      <c r="H22" s="97" t="s">
        <v>90</v>
      </c>
      <c r="I22" s="68" t="s">
        <v>98</v>
      </c>
      <c r="J22" s="94"/>
      <c r="K22" s="94"/>
      <c r="L22" s="98" t="s">
        <v>39</v>
      </c>
      <c r="M22" s="99" t="s">
        <v>92</v>
      </c>
      <c r="N22" s="100" t="s">
        <v>41</v>
      </c>
      <c r="O22" s="101">
        <v>44763</v>
      </c>
      <c r="P22" s="102">
        <v>44776</v>
      </c>
      <c r="Q22" s="103" t="s">
        <v>99</v>
      </c>
      <c r="R22" s="103" t="s">
        <v>97</v>
      </c>
      <c r="S22" s="104" t="s">
        <v>95</v>
      </c>
      <c r="T22" s="105" t="str">
        <f t="shared" si="0"/>
        <v>&lt;6.6</v>
      </c>
      <c r="U22" s="105" t="str">
        <f t="shared" si="0"/>
        <v>&lt;5.1</v>
      </c>
      <c r="V22" s="106" t="str">
        <f t="shared" si="1"/>
        <v>&lt;12</v>
      </c>
      <c r="W22" s="107" t="str">
        <f t="shared" si="2"/>
        <v/>
      </c>
    </row>
    <row r="23" spans="1:23" x14ac:dyDescent="0.4">
      <c r="A23" s="74">
        <f t="shared" si="3"/>
        <v>17</v>
      </c>
      <c r="B23" s="94" t="s">
        <v>86</v>
      </c>
      <c r="C23" s="95" t="s">
        <v>86</v>
      </c>
      <c r="D23" s="96" t="s">
        <v>55</v>
      </c>
      <c r="E23" s="94" t="s">
        <v>87</v>
      </c>
      <c r="F23" s="69" t="s">
        <v>88</v>
      </c>
      <c r="G23" s="72" t="s">
        <v>89</v>
      </c>
      <c r="H23" s="97" t="s">
        <v>90</v>
      </c>
      <c r="I23" s="68" t="s">
        <v>100</v>
      </c>
      <c r="J23" s="94"/>
      <c r="K23" s="94"/>
      <c r="L23" s="98" t="s">
        <v>39</v>
      </c>
      <c r="M23" s="99" t="s">
        <v>92</v>
      </c>
      <c r="N23" s="100" t="s">
        <v>41</v>
      </c>
      <c r="O23" s="101">
        <v>44763</v>
      </c>
      <c r="P23" s="102">
        <v>44776</v>
      </c>
      <c r="Q23" s="103" t="s">
        <v>101</v>
      </c>
      <c r="R23" s="103" t="s">
        <v>102</v>
      </c>
      <c r="S23" s="104" t="s">
        <v>103</v>
      </c>
      <c r="T23" s="105" t="str">
        <f t="shared" si="0"/>
        <v>&lt;4.1</v>
      </c>
      <c r="U23" s="105" t="str">
        <f t="shared" si="0"/>
        <v>&lt;2.6</v>
      </c>
      <c r="V23" s="106" t="str">
        <f t="shared" si="1"/>
        <v>&lt;6.7</v>
      </c>
      <c r="W23" s="107" t="str">
        <f t="shared" si="2"/>
        <v/>
      </c>
    </row>
    <row r="24" spans="1:23" x14ac:dyDescent="0.4">
      <c r="A24" s="74">
        <f t="shared" si="3"/>
        <v>18</v>
      </c>
      <c r="B24" s="94" t="s">
        <v>86</v>
      </c>
      <c r="C24" s="95" t="s">
        <v>86</v>
      </c>
      <c r="D24" s="96" t="s">
        <v>55</v>
      </c>
      <c r="E24" s="94" t="s">
        <v>87</v>
      </c>
      <c r="F24" s="69" t="s">
        <v>88</v>
      </c>
      <c r="G24" s="72" t="s">
        <v>89</v>
      </c>
      <c r="H24" s="97" t="s">
        <v>90</v>
      </c>
      <c r="I24" s="68" t="s">
        <v>91</v>
      </c>
      <c r="J24" s="94"/>
      <c r="K24" s="94"/>
      <c r="L24" s="98" t="s">
        <v>39</v>
      </c>
      <c r="M24" s="99" t="s">
        <v>92</v>
      </c>
      <c r="N24" s="100" t="s">
        <v>41</v>
      </c>
      <c r="O24" s="101">
        <v>44763</v>
      </c>
      <c r="P24" s="102">
        <v>44776</v>
      </c>
      <c r="Q24" s="103" t="s">
        <v>99</v>
      </c>
      <c r="R24" s="103" t="s">
        <v>104</v>
      </c>
      <c r="S24" s="104" t="s">
        <v>105</v>
      </c>
      <c r="T24" s="105" t="str">
        <f t="shared" ref="T24:U37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&lt;6.6</v>
      </c>
      <c r="U24" s="105" t="str">
        <f t="shared" si="4"/>
        <v>&lt;7.9</v>
      </c>
      <c r="V24" s="106" t="str">
        <f t="shared" si="1"/>
        <v>&lt;15</v>
      </c>
      <c r="W24" s="107" t="str">
        <f t="shared" si="2"/>
        <v/>
      </c>
    </row>
    <row r="25" spans="1:23" x14ac:dyDescent="0.4">
      <c r="A25" s="74">
        <f t="shared" si="3"/>
        <v>19</v>
      </c>
      <c r="B25" s="94" t="s">
        <v>86</v>
      </c>
      <c r="C25" s="95" t="s">
        <v>86</v>
      </c>
      <c r="D25" s="96" t="s">
        <v>55</v>
      </c>
      <c r="E25" s="94" t="s">
        <v>106</v>
      </c>
      <c r="F25" s="69" t="s">
        <v>107</v>
      </c>
      <c r="G25" s="72" t="s">
        <v>89</v>
      </c>
      <c r="H25" s="97" t="s">
        <v>90</v>
      </c>
      <c r="I25" s="68" t="s">
        <v>108</v>
      </c>
      <c r="J25" s="94"/>
      <c r="K25" s="94"/>
      <c r="L25" s="98" t="s">
        <v>39</v>
      </c>
      <c r="M25" s="99" t="s">
        <v>92</v>
      </c>
      <c r="N25" s="100" t="s">
        <v>41</v>
      </c>
      <c r="O25" s="101">
        <v>44761</v>
      </c>
      <c r="P25" s="102">
        <v>44776</v>
      </c>
      <c r="Q25" s="103" t="s">
        <v>109</v>
      </c>
      <c r="R25" s="103" t="s">
        <v>110</v>
      </c>
      <c r="S25" s="104" t="s">
        <v>111</v>
      </c>
      <c r="T25" s="105" t="str">
        <f t="shared" si="4"/>
        <v>&lt;5.7</v>
      </c>
      <c r="U25" s="105" t="str">
        <f t="shared" si="4"/>
        <v>&lt;5.2</v>
      </c>
      <c r="V25" s="106" t="str">
        <f t="shared" si="1"/>
        <v>&lt;11</v>
      </c>
      <c r="W25" s="107" t="str">
        <f t="shared" si="2"/>
        <v/>
      </c>
    </row>
    <row r="26" spans="1:23" x14ac:dyDescent="0.4">
      <c r="A26" s="74">
        <f t="shared" si="3"/>
        <v>20</v>
      </c>
      <c r="B26" s="94" t="s">
        <v>86</v>
      </c>
      <c r="C26" s="95" t="s">
        <v>86</v>
      </c>
      <c r="D26" s="96" t="s">
        <v>112</v>
      </c>
      <c r="E26" s="94" t="s">
        <v>106</v>
      </c>
      <c r="F26" s="69" t="s">
        <v>113</v>
      </c>
      <c r="G26" s="72" t="s">
        <v>89</v>
      </c>
      <c r="H26" s="97" t="s">
        <v>90</v>
      </c>
      <c r="I26" s="68" t="s">
        <v>114</v>
      </c>
      <c r="J26" s="94"/>
      <c r="K26" s="94"/>
      <c r="L26" s="98" t="s">
        <v>39</v>
      </c>
      <c r="M26" s="99" t="s">
        <v>92</v>
      </c>
      <c r="N26" s="100" t="s">
        <v>41</v>
      </c>
      <c r="O26" s="101">
        <v>44768</v>
      </c>
      <c r="P26" s="102">
        <v>44776</v>
      </c>
      <c r="Q26" s="103" t="s">
        <v>115</v>
      </c>
      <c r="R26" s="109" t="s">
        <v>116</v>
      </c>
      <c r="S26" s="104" t="s">
        <v>97</v>
      </c>
      <c r="T26" s="105" t="str">
        <f t="shared" si="4"/>
        <v>&lt;2.9</v>
      </c>
      <c r="U26" s="105" t="str">
        <f t="shared" si="4"/>
        <v>&lt;2.2</v>
      </c>
      <c r="V26" s="106" t="str">
        <f t="shared" si="1"/>
        <v>&lt;5.1</v>
      </c>
      <c r="W26" s="107" t="str">
        <f t="shared" si="2"/>
        <v/>
      </c>
    </row>
    <row r="27" spans="1:23" x14ac:dyDescent="0.4">
      <c r="A27" s="74">
        <f t="shared" si="3"/>
        <v>21</v>
      </c>
      <c r="B27" s="94" t="s">
        <v>86</v>
      </c>
      <c r="C27" s="95" t="s">
        <v>86</v>
      </c>
      <c r="D27" s="96" t="s">
        <v>112</v>
      </c>
      <c r="E27" s="94" t="s">
        <v>106</v>
      </c>
      <c r="F27" s="69" t="s">
        <v>113</v>
      </c>
      <c r="G27" s="72" t="s">
        <v>89</v>
      </c>
      <c r="H27" s="97" t="s">
        <v>90</v>
      </c>
      <c r="I27" s="68" t="s">
        <v>114</v>
      </c>
      <c r="J27" s="94"/>
      <c r="K27" s="94"/>
      <c r="L27" s="98" t="s">
        <v>39</v>
      </c>
      <c r="M27" s="99" t="s">
        <v>92</v>
      </c>
      <c r="N27" s="100" t="s">
        <v>41</v>
      </c>
      <c r="O27" s="101">
        <v>44768</v>
      </c>
      <c r="P27" s="102">
        <v>44776</v>
      </c>
      <c r="Q27" s="108" t="s">
        <v>117</v>
      </c>
      <c r="R27" s="103" t="s">
        <v>115</v>
      </c>
      <c r="S27" s="104" t="s">
        <v>118</v>
      </c>
      <c r="T27" s="105" t="str">
        <f t="shared" si="4"/>
        <v>&lt;2.5</v>
      </c>
      <c r="U27" s="105" t="str">
        <f t="shared" si="4"/>
        <v>&lt;2.9</v>
      </c>
      <c r="V27" s="106" t="str">
        <f t="shared" si="1"/>
        <v>&lt;5.4</v>
      </c>
      <c r="W27" s="107" t="str">
        <f t="shared" si="2"/>
        <v/>
      </c>
    </row>
    <row r="28" spans="1:23" x14ac:dyDescent="0.4">
      <c r="A28" s="74">
        <f t="shared" si="3"/>
        <v>22</v>
      </c>
      <c r="B28" s="94" t="s">
        <v>86</v>
      </c>
      <c r="C28" s="95" t="s">
        <v>86</v>
      </c>
      <c r="D28" s="96" t="s">
        <v>119</v>
      </c>
      <c r="E28" s="94" t="s">
        <v>106</v>
      </c>
      <c r="F28" s="69" t="s">
        <v>113</v>
      </c>
      <c r="G28" s="72" t="s">
        <v>89</v>
      </c>
      <c r="H28" s="97" t="s">
        <v>90</v>
      </c>
      <c r="I28" s="68" t="s">
        <v>114</v>
      </c>
      <c r="J28" s="94"/>
      <c r="K28" s="94"/>
      <c r="L28" s="98" t="s">
        <v>39</v>
      </c>
      <c r="M28" s="99" t="s">
        <v>92</v>
      </c>
      <c r="N28" s="100" t="s">
        <v>41</v>
      </c>
      <c r="O28" s="101">
        <v>44768</v>
      </c>
      <c r="P28" s="102">
        <v>44776</v>
      </c>
      <c r="Q28" s="103" t="s">
        <v>120</v>
      </c>
      <c r="R28" s="103" t="s">
        <v>102</v>
      </c>
      <c r="S28" s="104" t="s">
        <v>121</v>
      </c>
      <c r="T28" s="105" t="str">
        <f t="shared" si="4"/>
        <v>&lt;3.3</v>
      </c>
      <c r="U28" s="105" t="str">
        <f t="shared" si="4"/>
        <v>&lt;2.6</v>
      </c>
      <c r="V28" s="106" t="str">
        <f t="shared" si="1"/>
        <v>&lt;5.9</v>
      </c>
      <c r="W28" s="107" t="str">
        <f t="shared" si="2"/>
        <v/>
      </c>
    </row>
    <row r="29" spans="1:23" x14ac:dyDescent="0.4">
      <c r="A29" s="74">
        <f t="shared" si="3"/>
        <v>23</v>
      </c>
      <c r="B29" s="94" t="s">
        <v>86</v>
      </c>
      <c r="C29" s="95" t="s">
        <v>86</v>
      </c>
      <c r="D29" s="96" t="s">
        <v>55</v>
      </c>
      <c r="E29" s="94" t="s">
        <v>106</v>
      </c>
      <c r="F29" s="69" t="s">
        <v>113</v>
      </c>
      <c r="G29" s="72" t="s">
        <v>89</v>
      </c>
      <c r="H29" s="97" t="s">
        <v>90</v>
      </c>
      <c r="I29" s="68" t="s">
        <v>114</v>
      </c>
      <c r="J29" s="94"/>
      <c r="K29" s="94"/>
      <c r="L29" s="98" t="s">
        <v>39</v>
      </c>
      <c r="M29" s="99" t="s">
        <v>92</v>
      </c>
      <c r="N29" s="100" t="s">
        <v>41</v>
      </c>
      <c r="O29" s="101">
        <v>44768</v>
      </c>
      <c r="P29" s="102">
        <v>44776</v>
      </c>
      <c r="Q29" s="108" t="s">
        <v>122</v>
      </c>
      <c r="R29" s="103" t="s">
        <v>117</v>
      </c>
      <c r="S29" s="110" t="s">
        <v>110</v>
      </c>
      <c r="T29" s="105" t="str">
        <f t="shared" si="4"/>
        <v>&lt;2.7</v>
      </c>
      <c r="U29" s="105" t="str">
        <f t="shared" si="4"/>
        <v>&lt;2.5</v>
      </c>
      <c r="V29" s="106" t="str">
        <f t="shared" si="1"/>
        <v>&lt;5.2</v>
      </c>
      <c r="W29" s="107" t="str">
        <f t="shared" si="2"/>
        <v/>
      </c>
    </row>
    <row r="30" spans="1:23" x14ac:dyDescent="0.4">
      <c r="A30" s="74">
        <f t="shared" si="3"/>
        <v>24</v>
      </c>
      <c r="B30" s="94" t="s">
        <v>86</v>
      </c>
      <c r="C30" s="95" t="s">
        <v>86</v>
      </c>
      <c r="D30" s="96" t="s">
        <v>55</v>
      </c>
      <c r="E30" s="94" t="s">
        <v>123</v>
      </c>
      <c r="F30" s="69" t="s">
        <v>124</v>
      </c>
      <c r="G30" s="72" t="s">
        <v>89</v>
      </c>
      <c r="H30" s="97" t="s">
        <v>90</v>
      </c>
      <c r="I30" s="68" t="s">
        <v>91</v>
      </c>
      <c r="J30" s="94"/>
      <c r="K30" s="94"/>
      <c r="L30" s="98" t="s">
        <v>39</v>
      </c>
      <c r="M30" s="99" t="s">
        <v>92</v>
      </c>
      <c r="N30" s="100" t="s">
        <v>41</v>
      </c>
      <c r="O30" s="101">
        <v>44767</v>
      </c>
      <c r="P30" s="102">
        <v>44776</v>
      </c>
      <c r="Q30" s="103" t="s">
        <v>125</v>
      </c>
      <c r="R30" s="103" t="s">
        <v>126</v>
      </c>
      <c r="S30" s="104" t="s">
        <v>127</v>
      </c>
      <c r="T30" s="105" t="str">
        <f t="shared" si="4"/>
        <v>&lt;7.6</v>
      </c>
      <c r="U30" s="105" t="str">
        <f t="shared" si="4"/>
        <v>&lt;6.2</v>
      </c>
      <c r="V30" s="106" t="str">
        <f t="shared" si="1"/>
        <v>&lt;14</v>
      </c>
      <c r="W30" s="107" t="str">
        <f t="shared" si="2"/>
        <v/>
      </c>
    </row>
    <row r="31" spans="1:23" x14ac:dyDescent="0.4">
      <c r="A31" s="74">
        <f t="shared" si="3"/>
        <v>25</v>
      </c>
      <c r="B31" s="94" t="s">
        <v>86</v>
      </c>
      <c r="C31" s="95" t="s">
        <v>86</v>
      </c>
      <c r="D31" s="96" t="s">
        <v>55</v>
      </c>
      <c r="E31" s="94" t="s">
        <v>123</v>
      </c>
      <c r="F31" s="69" t="s">
        <v>124</v>
      </c>
      <c r="G31" s="72" t="s">
        <v>89</v>
      </c>
      <c r="H31" s="97" t="s">
        <v>90</v>
      </c>
      <c r="I31" s="68" t="s">
        <v>128</v>
      </c>
      <c r="J31" s="94"/>
      <c r="K31" s="94"/>
      <c r="L31" s="98" t="s">
        <v>39</v>
      </c>
      <c r="M31" s="99" t="s">
        <v>92</v>
      </c>
      <c r="N31" s="100" t="s">
        <v>41</v>
      </c>
      <c r="O31" s="101">
        <v>44767</v>
      </c>
      <c r="P31" s="102">
        <v>44776</v>
      </c>
      <c r="Q31" s="103" t="s">
        <v>129</v>
      </c>
      <c r="R31" s="103" t="s">
        <v>99</v>
      </c>
      <c r="S31" s="104" t="s">
        <v>127</v>
      </c>
      <c r="T31" s="105" t="str">
        <f t="shared" si="4"/>
        <v>&lt;7.2</v>
      </c>
      <c r="U31" s="105" t="str">
        <f t="shared" si="4"/>
        <v>&lt;6.6</v>
      </c>
      <c r="V31" s="106" t="str">
        <f t="shared" si="1"/>
        <v>&lt;14</v>
      </c>
      <c r="W31" s="107" t="str">
        <f t="shared" si="2"/>
        <v/>
      </c>
    </row>
    <row r="32" spans="1:23" x14ac:dyDescent="0.4">
      <c r="A32" s="74">
        <f t="shared" si="3"/>
        <v>26</v>
      </c>
      <c r="B32" s="94" t="s">
        <v>86</v>
      </c>
      <c r="C32" s="95" t="s">
        <v>86</v>
      </c>
      <c r="D32" s="96" t="s">
        <v>55</v>
      </c>
      <c r="E32" s="94" t="s">
        <v>123</v>
      </c>
      <c r="F32" s="69" t="s">
        <v>124</v>
      </c>
      <c r="G32" s="72" t="s">
        <v>89</v>
      </c>
      <c r="H32" s="97" t="s">
        <v>90</v>
      </c>
      <c r="I32" s="68" t="s">
        <v>130</v>
      </c>
      <c r="J32" s="94"/>
      <c r="K32" s="94"/>
      <c r="L32" s="98" t="s">
        <v>39</v>
      </c>
      <c r="M32" s="99" t="s">
        <v>92</v>
      </c>
      <c r="N32" s="100" t="s">
        <v>41</v>
      </c>
      <c r="O32" s="101">
        <v>44767</v>
      </c>
      <c r="P32" s="102">
        <v>44776</v>
      </c>
      <c r="Q32" s="103" t="s">
        <v>131</v>
      </c>
      <c r="R32" s="103" t="s">
        <v>96</v>
      </c>
      <c r="S32" s="104" t="s">
        <v>127</v>
      </c>
      <c r="T32" s="105" t="str">
        <f t="shared" si="4"/>
        <v>&lt;7.3</v>
      </c>
      <c r="U32" s="105" t="str">
        <f t="shared" si="4"/>
        <v>&lt;7</v>
      </c>
      <c r="V32" s="106" t="str">
        <f t="shared" si="1"/>
        <v>&lt;14</v>
      </c>
      <c r="W32" s="107" t="str">
        <f t="shared" si="2"/>
        <v/>
      </c>
    </row>
    <row r="33" spans="1:23" x14ac:dyDescent="0.4">
      <c r="A33" s="74">
        <f t="shared" si="3"/>
        <v>27</v>
      </c>
      <c r="B33" s="94" t="s">
        <v>86</v>
      </c>
      <c r="C33" s="95" t="s">
        <v>86</v>
      </c>
      <c r="D33" s="96" t="s">
        <v>55</v>
      </c>
      <c r="E33" s="94" t="s">
        <v>106</v>
      </c>
      <c r="F33" s="69" t="s">
        <v>132</v>
      </c>
      <c r="G33" s="72" t="s">
        <v>133</v>
      </c>
      <c r="H33" s="97" t="s">
        <v>90</v>
      </c>
      <c r="I33" s="68" t="s">
        <v>134</v>
      </c>
      <c r="J33" s="94"/>
      <c r="K33" s="94"/>
      <c r="L33" s="98" t="s">
        <v>39</v>
      </c>
      <c r="M33" s="99" t="s">
        <v>92</v>
      </c>
      <c r="N33" s="100" t="s">
        <v>41</v>
      </c>
      <c r="O33" s="101">
        <v>44768</v>
      </c>
      <c r="P33" s="102">
        <v>44776</v>
      </c>
      <c r="Q33" s="103" t="s">
        <v>93</v>
      </c>
      <c r="R33" s="103" t="s">
        <v>135</v>
      </c>
      <c r="S33" s="104" t="s">
        <v>127</v>
      </c>
      <c r="T33" s="105" t="str">
        <f t="shared" si="4"/>
        <v>&lt;6.4</v>
      </c>
      <c r="U33" s="105" t="str">
        <f t="shared" si="4"/>
        <v>&lt;7.1</v>
      </c>
      <c r="V33" s="106" t="str">
        <f t="shared" si="1"/>
        <v>&lt;14</v>
      </c>
      <c r="W33" s="107" t="str">
        <f t="shared" si="2"/>
        <v/>
      </c>
    </row>
    <row r="34" spans="1:23" x14ac:dyDescent="0.4">
      <c r="A34" s="74">
        <f t="shared" si="3"/>
        <v>28</v>
      </c>
      <c r="B34" s="94" t="s">
        <v>86</v>
      </c>
      <c r="C34" s="95" t="s">
        <v>86</v>
      </c>
      <c r="D34" s="96" t="s">
        <v>55</v>
      </c>
      <c r="E34" s="94" t="s">
        <v>136</v>
      </c>
      <c r="F34" s="69" t="s">
        <v>137</v>
      </c>
      <c r="G34" s="72" t="s">
        <v>133</v>
      </c>
      <c r="H34" s="97" t="s">
        <v>90</v>
      </c>
      <c r="I34" s="68" t="s">
        <v>138</v>
      </c>
      <c r="J34" s="94"/>
      <c r="K34" s="94"/>
      <c r="L34" s="98" t="s">
        <v>39</v>
      </c>
      <c r="M34" s="99" t="s">
        <v>92</v>
      </c>
      <c r="N34" s="100" t="s">
        <v>41</v>
      </c>
      <c r="O34" s="101">
        <v>44768</v>
      </c>
      <c r="P34" s="102">
        <v>44776</v>
      </c>
      <c r="Q34" s="103" t="s">
        <v>139</v>
      </c>
      <c r="R34" s="108" t="s">
        <v>140</v>
      </c>
      <c r="S34" s="104" t="s">
        <v>127</v>
      </c>
      <c r="T34" s="105" t="str">
        <f t="shared" si="4"/>
        <v>&lt;7.7</v>
      </c>
      <c r="U34" s="105" t="str">
        <f t="shared" si="4"/>
        <v>&lt;6</v>
      </c>
      <c r="V34" s="106" t="str">
        <f t="shared" si="1"/>
        <v>&lt;14</v>
      </c>
      <c r="W34" s="107" t="str">
        <f t="shared" si="2"/>
        <v/>
      </c>
    </row>
    <row r="35" spans="1:23" x14ac:dyDescent="0.4">
      <c r="A35" s="74">
        <f t="shared" si="3"/>
        <v>29</v>
      </c>
      <c r="B35" s="94" t="s">
        <v>86</v>
      </c>
      <c r="C35" s="95" t="s">
        <v>86</v>
      </c>
      <c r="D35" s="96" t="s">
        <v>55</v>
      </c>
      <c r="E35" s="94" t="s">
        <v>136</v>
      </c>
      <c r="F35" s="69" t="s">
        <v>137</v>
      </c>
      <c r="G35" s="72" t="s">
        <v>133</v>
      </c>
      <c r="H35" s="97" t="s">
        <v>90</v>
      </c>
      <c r="I35" s="68" t="s">
        <v>141</v>
      </c>
      <c r="J35" s="94"/>
      <c r="K35" s="94"/>
      <c r="L35" s="98" t="s">
        <v>39</v>
      </c>
      <c r="M35" s="99" t="s">
        <v>92</v>
      </c>
      <c r="N35" s="100" t="s">
        <v>41</v>
      </c>
      <c r="O35" s="101">
        <v>44768</v>
      </c>
      <c r="P35" s="102">
        <v>44776</v>
      </c>
      <c r="Q35" s="103" t="s">
        <v>142</v>
      </c>
      <c r="R35" s="108" t="s">
        <v>135</v>
      </c>
      <c r="S35" s="104" t="s">
        <v>143</v>
      </c>
      <c r="T35" s="105" t="str">
        <f t="shared" si="4"/>
        <v>&lt;8.6</v>
      </c>
      <c r="U35" s="105" t="str">
        <f t="shared" si="4"/>
        <v>&lt;7.1</v>
      </c>
      <c r="V35" s="106" t="str">
        <f t="shared" si="1"/>
        <v>&lt;16</v>
      </c>
      <c r="W35" s="107" t="str">
        <f t="shared" si="2"/>
        <v/>
      </c>
    </row>
    <row r="36" spans="1:23" x14ac:dyDescent="0.4">
      <c r="A36" s="74">
        <f t="shared" si="3"/>
        <v>30</v>
      </c>
      <c r="B36" s="94" t="s">
        <v>86</v>
      </c>
      <c r="C36" s="95" t="s">
        <v>86</v>
      </c>
      <c r="D36" s="96" t="s">
        <v>55</v>
      </c>
      <c r="E36" s="94" t="s">
        <v>136</v>
      </c>
      <c r="F36" s="69" t="s">
        <v>137</v>
      </c>
      <c r="G36" s="72" t="s">
        <v>133</v>
      </c>
      <c r="H36" s="97" t="s">
        <v>90</v>
      </c>
      <c r="I36" s="68" t="s">
        <v>91</v>
      </c>
      <c r="J36" s="94"/>
      <c r="K36" s="94"/>
      <c r="L36" s="98" t="s">
        <v>39</v>
      </c>
      <c r="M36" s="99" t="s">
        <v>92</v>
      </c>
      <c r="N36" s="100" t="s">
        <v>41</v>
      </c>
      <c r="O36" s="101">
        <v>44768</v>
      </c>
      <c r="P36" s="102">
        <v>44776</v>
      </c>
      <c r="Q36" s="103" t="s">
        <v>144</v>
      </c>
      <c r="R36" s="103" t="s">
        <v>109</v>
      </c>
      <c r="S36" s="104" t="s">
        <v>111</v>
      </c>
      <c r="T36" s="105" t="str">
        <f t="shared" si="4"/>
        <v>&lt;5.6</v>
      </c>
      <c r="U36" s="105" t="str">
        <f t="shared" si="4"/>
        <v>&lt;5.7</v>
      </c>
      <c r="V36" s="106" t="str">
        <f t="shared" si="1"/>
        <v>&lt;11</v>
      </c>
      <c r="W36" s="107" t="str">
        <f t="shared" si="2"/>
        <v/>
      </c>
    </row>
    <row r="37" spans="1:23" x14ac:dyDescent="0.4">
      <c r="A37" s="74">
        <f t="shared" si="3"/>
        <v>31</v>
      </c>
      <c r="B37" s="94" t="s">
        <v>86</v>
      </c>
      <c r="C37" s="95" t="s">
        <v>86</v>
      </c>
      <c r="D37" s="96" t="s">
        <v>55</v>
      </c>
      <c r="E37" s="94" t="s">
        <v>106</v>
      </c>
      <c r="F37" s="69" t="s">
        <v>132</v>
      </c>
      <c r="G37" s="72" t="s">
        <v>133</v>
      </c>
      <c r="H37" s="97" t="s">
        <v>90</v>
      </c>
      <c r="I37" s="68" t="s">
        <v>145</v>
      </c>
      <c r="J37" s="94"/>
      <c r="K37" s="94"/>
      <c r="L37" s="98" t="s">
        <v>39</v>
      </c>
      <c r="M37" s="99" t="s">
        <v>92</v>
      </c>
      <c r="N37" s="100" t="s">
        <v>41</v>
      </c>
      <c r="O37" s="101">
        <v>44768</v>
      </c>
      <c r="P37" s="102">
        <v>44776</v>
      </c>
      <c r="Q37" s="103" t="s">
        <v>118</v>
      </c>
      <c r="R37" s="109" t="s">
        <v>140</v>
      </c>
      <c r="S37" s="104" t="s">
        <v>111</v>
      </c>
      <c r="T37" s="105" t="str">
        <f t="shared" si="4"/>
        <v>&lt;5.4</v>
      </c>
      <c r="U37" s="105" t="str">
        <f t="shared" si="4"/>
        <v>&lt;6</v>
      </c>
      <c r="V37" s="106" t="str">
        <f t="shared" si="1"/>
        <v>&lt;11</v>
      </c>
      <c r="W37" s="107" t="str">
        <f t="shared" si="2"/>
        <v/>
      </c>
    </row>
    <row r="38" spans="1:23" x14ac:dyDescent="0.4">
      <c r="Q38" s="11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 V13:V19">
    <cfRule type="expression" dxfId="9" priority="10">
      <formula>$W7="○"</formula>
    </cfRule>
  </conditionalFormatting>
  <conditionalFormatting sqref="V8">
    <cfRule type="expression" dxfId="8" priority="9">
      <formula>$W8="○"</formula>
    </cfRule>
  </conditionalFormatting>
  <conditionalFormatting sqref="V12">
    <cfRule type="expression" dxfId="7" priority="8">
      <formula>$W12="○"</formula>
    </cfRule>
  </conditionalFormatting>
  <conditionalFormatting sqref="V10:V11">
    <cfRule type="expression" dxfId="6" priority="7">
      <formula>$W10="○"</formula>
    </cfRule>
  </conditionalFormatting>
  <conditionalFormatting sqref="V9">
    <cfRule type="expression" dxfId="5" priority="6">
      <formula>$W9="○"</formula>
    </cfRule>
  </conditionalFormatting>
  <conditionalFormatting sqref="V20:V37">
    <cfRule type="expression" dxfId="4" priority="5">
      <formula>$W20="○"</formula>
    </cfRule>
  </conditionalFormatting>
  <conditionalFormatting sqref="Q20:R37">
    <cfRule type="expression" dxfId="3" priority="3" stopIfTrue="1">
      <formula>ISERROR(Q20)</formula>
    </cfRule>
    <cfRule type="cellIs" dxfId="2" priority="4" stopIfTrue="1" operator="equal">
      <formula>0</formula>
    </cfRule>
  </conditionalFormatting>
  <conditionalFormatting sqref="S20">
    <cfRule type="containsErrors" dxfId="1" priority="2" stopIfTrue="1">
      <formula>ISERROR(S20)</formula>
    </cfRule>
  </conditionalFormatting>
  <conditionalFormatting sqref="S21:S37">
    <cfRule type="containsErrors" dxfId="0" priority="1" stopIfTrue="1">
      <formula>ISERROR(S21)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2022-08-08T02:48:13Z</dcterms:modified>
</cp:coreProperties>
</file>