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85" windowHeight="59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" l="1"/>
  <c r="T43" i="1"/>
  <c r="V43" i="1" s="1"/>
  <c r="W43" i="1" s="1"/>
  <c r="U42" i="1"/>
  <c r="V42" i="1" s="1"/>
  <c r="W42" i="1" s="1"/>
  <c r="T42" i="1"/>
  <c r="V41" i="1"/>
  <c r="W41" i="1" s="1"/>
  <c r="U41" i="1"/>
  <c r="T41" i="1"/>
  <c r="W40" i="1"/>
  <c r="V40" i="1"/>
  <c r="U40" i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W36" i="1"/>
  <c r="V36" i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W32" i="1"/>
  <c r="V32" i="1"/>
  <c r="U32" i="1"/>
  <c r="T32" i="1"/>
  <c r="V31" i="1"/>
  <c r="U31" i="1"/>
  <c r="T31" i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W27" i="1"/>
  <c r="V27" i="1"/>
  <c r="U27" i="1"/>
  <c r="T27" i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W23" i="1"/>
  <c r="V23" i="1"/>
  <c r="U23" i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W19" i="1"/>
  <c r="V19" i="1"/>
  <c r="U19" i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W15" i="1"/>
  <c r="V15" i="1"/>
  <c r="U15" i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W11" i="1"/>
  <c r="V11" i="1"/>
  <c r="U11" i="1"/>
  <c r="T11" i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W7" i="1"/>
  <c r="V7" i="1"/>
  <c r="U7" i="1"/>
  <c r="T7" i="1"/>
</calcChain>
</file>

<file path=xl/sharedStrings.xml><?xml version="1.0" encoding="utf-8"?>
<sst xmlns="http://schemas.openxmlformats.org/spreadsheetml/2006/main" count="609" uniqueCount="147">
  <si>
    <t>３　国立医薬品食品衛生研究所における検査</t>
    <phoneticPr fontId="2"/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</si>
  <si>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</si>
  <si>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</si>
  <si>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</si>
  <si>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</si>
  <si>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</si>
  <si>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</si>
  <si>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</si>
  <si>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</si>
  <si>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</si>
  <si>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</si>
  <si>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</si>
  <si>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</si>
  <si>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</si>
  <si>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</si>
  <si>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</si>
  <si>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</si>
  <si>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</si>
  <si>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</si>
  <si>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</si>
  <si>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</si>
  <si>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</si>
  <si>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</si>
  <si>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</si>
  <si>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</si>
  <si>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</si>
  <si>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</si>
  <si>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</si>
  <si>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</si>
  <si>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</si>
  <si>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</si>
  <si>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</si>
  <si>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</si>
  <si>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</si>
  <si>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</si>
  <si>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</si>
  <si>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ナメコ</t>
  </si>
  <si>
    <t>栽培</t>
    <rPh sb="0" eb="2">
      <t>サイバイ</t>
    </rPh>
    <phoneticPr fontId="1"/>
  </si>
  <si>
    <t>菌床</t>
    <rPh sb="0" eb="2">
      <t>キンショウ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</si>
  <si>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</si>
  <si>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</si>
  <si>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</si>
  <si>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</si>
  <si>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埼玉県</t>
    <rPh sb="0" eb="2">
      <t>サイタマ</t>
    </rPh>
    <rPh sb="2" eb="3">
      <t>ケン</t>
    </rPh>
    <phoneticPr fontId="8"/>
  </si>
  <si>
    <t>コマツナ</t>
  </si>
  <si>
    <t>千葉県</t>
    <rPh sb="0" eb="3">
      <t>チバケン</t>
    </rPh>
    <phoneticPr fontId="8"/>
  </si>
  <si>
    <t>サトイモ</t>
  </si>
  <si>
    <t>栃木県</t>
    <rPh sb="0" eb="2">
      <t>トチギ</t>
    </rPh>
    <rPh sb="2" eb="3">
      <t>ケン</t>
    </rPh>
    <phoneticPr fontId="8"/>
  </si>
  <si>
    <t>ナス</t>
  </si>
  <si>
    <t>神奈川県</t>
    <rPh sb="0" eb="3">
      <t>カナガワ</t>
    </rPh>
    <rPh sb="3" eb="4">
      <t>ケン</t>
    </rPh>
    <phoneticPr fontId="8"/>
  </si>
  <si>
    <t>秦野市</t>
    <rPh sb="0" eb="3">
      <t>ハダノシ</t>
    </rPh>
    <phoneticPr fontId="1"/>
  </si>
  <si>
    <t>サツマイモ</t>
  </si>
  <si>
    <t>ナシ</t>
  </si>
  <si>
    <t>ブドウ</t>
  </si>
  <si>
    <t>山形県</t>
  </si>
  <si>
    <t>畜産物</t>
    <rPh sb="0" eb="3">
      <t>チクサンブツ</t>
    </rPh>
    <phoneticPr fontId="1"/>
  </si>
  <si>
    <t>鶏卵</t>
    <rPh sb="0" eb="2">
      <t>ケイラン</t>
    </rPh>
    <phoneticPr fontId="1"/>
  </si>
  <si>
    <t>秋田県</t>
    <rPh sb="0" eb="2">
      <t>アキタ</t>
    </rPh>
    <rPh sb="2" eb="3">
      <t>ケン</t>
    </rPh>
    <phoneticPr fontId="8"/>
  </si>
  <si>
    <t>真昼岳</t>
    <rPh sb="0" eb="3">
      <t>マヒルダケ</t>
    </rPh>
    <phoneticPr fontId="1"/>
  </si>
  <si>
    <t>コウタケ</t>
  </si>
  <si>
    <t>天然</t>
    <rPh sb="0" eb="2">
      <t>テンネン</t>
    </rPh>
    <phoneticPr fontId="1"/>
  </si>
  <si>
    <t>Ge</t>
  </si>
  <si>
    <t>&lt;4.2763</t>
  </si>
  <si>
    <t>岩手県</t>
    <rPh sb="0" eb="3">
      <t>イワテケン</t>
    </rPh>
    <phoneticPr fontId="8"/>
  </si>
  <si>
    <t>不明</t>
    <rPh sb="0" eb="2">
      <t>フメイ</t>
    </rPh>
    <phoneticPr fontId="1"/>
  </si>
  <si>
    <t>&lt;4.2706</t>
  </si>
  <si>
    <t>&lt;5.3368</t>
  </si>
  <si>
    <t>山形県</t>
    <rPh sb="0" eb="3">
      <t>ヤマガタケン</t>
    </rPh>
    <phoneticPr fontId="8"/>
  </si>
  <si>
    <t>朝日町</t>
    <rPh sb="0" eb="3">
      <t>アサヒチョウ</t>
    </rPh>
    <phoneticPr fontId="1"/>
  </si>
  <si>
    <t>マイタケ</t>
  </si>
  <si>
    <t>&lt;3.4200</t>
  </si>
  <si>
    <t>ブナハリタケ</t>
  </si>
  <si>
    <t>別名：かのか</t>
    <rPh sb="0" eb="2">
      <t>ベツメイ</t>
    </rPh>
    <phoneticPr fontId="1"/>
  </si>
  <si>
    <t>南陽市</t>
    <rPh sb="0" eb="3">
      <t>ナンヨウシ</t>
    </rPh>
    <phoneticPr fontId="1"/>
  </si>
  <si>
    <t>小滝</t>
    <rPh sb="0" eb="2">
      <t>コタキ</t>
    </rPh>
    <phoneticPr fontId="1"/>
  </si>
  <si>
    <t>シイタケ</t>
  </si>
  <si>
    <t>原木</t>
    <rPh sb="0" eb="2">
      <t>ゲンボク</t>
    </rPh>
    <phoneticPr fontId="1"/>
  </si>
  <si>
    <t>飯豊町</t>
    <rPh sb="0" eb="3">
      <t>イイデマチ</t>
    </rPh>
    <phoneticPr fontId="1"/>
  </si>
  <si>
    <t>ウワバミソウ</t>
    <phoneticPr fontId="1"/>
  </si>
  <si>
    <t>自生</t>
    <rPh sb="0" eb="2">
      <t>ジセイ</t>
    </rPh>
    <phoneticPr fontId="1"/>
  </si>
  <si>
    <t>部位：球芽、別名：ミズノミ</t>
  </si>
  <si>
    <t>上山市</t>
    <rPh sb="0" eb="3">
      <t>カミヤマシ</t>
    </rPh>
    <phoneticPr fontId="1"/>
  </si>
  <si>
    <t>&lt;5.1044</t>
  </si>
  <si>
    <t>山形市</t>
    <rPh sb="0" eb="3">
      <t>ヤマガタシ</t>
    </rPh>
    <phoneticPr fontId="1"/>
  </si>
  <si>
    <t>釈迦堂</t>
    <rPh sb="0" eb="3">
      <t>シャカドウ</t>
    </rPh>
    <phoneticPr fontId="1"/>
  </si>
  <si>
    <t>狸森</t>
    <rPh sb="0" eb="1">
      <t>タヌキ</t>
    </rPh>
    <rPh sb="1" eb="2">
      <t>モリ</t>
    </rPh>
    <phoneticPr fontId="1"/>
  </si>
  <si>
    <t>クリ</t>
  </si>
  <si>
    <t>種類：ヤマグリ</t>
    <rPh sb="0" eb="2">
      <t>シュルイ</t>
    </rPh>
    <phoneticPr fontId="1"/>
  </si>
  <si>
    <t>茨城県</t>
    <rPh sb="0" eb="2">
      <t>イバラキ</t>
    </rPh>
    <rPh sb="2" eb="3">
      <t>ケン</t>
    </rPh>
    <phoneticPr fontId="8"/>
  </si>
  <si>
    <t>行方市</t>
    <rPh sb="0" eb="3">
      <t>ユキカタシ</t>
    </rPh>
    <phoneticPr fontId="1"/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</si>
  <si>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</si>
  <si>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</si>
  <si>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&lt;4.4593</t>
  </si>
  <si>
    <t>常陸太田</t>
    <rPh sb="0" eb="4">
      <t>ヒタチオオタ</t>
    </rPh>
    <phoneticPr fontId="1"/>
  </si>
  <si>
    <t>&lt;4.4412</t>
  </si>
  <si>
    <t>不明</t>
    <rPh sb="0" eb="2">
      <t>フメイ</t>
    </rPh>
    <phoneticPr fontId="9"/>
  </si>
  <si>
    <t>&lt;3.4818</t>
  </si>
  <si>
    <t>&lt;2.7669</t>
  </si>
  <si>
    <t>&lt;6.2487</t>
  </si>
  <si>
    <t>福島県</t>
    <rPh sb="0" eb="2">
      <t>フクシマ</t>
    </rPh>
    <rPh sb="2" eb="3">
      <t>ケン</t>
    </rPh>
    <phoneticPr fontId="8"/>
  </si>
  <si>
    <t>福島市</t>
    <rPh sb="0" eb="3">
      <t>フクシマシ</t>
    </rPh>
    <phoneticPr fontId="1"/>
  </si>
  <si>
    <t>&lt;6.7148</t>
  </si>
  <si>
    <t>&lt;6.3030</t>
  </si>
  <si>
    <t>&lt;13.0178</t>
  </si>
  <si>
    <t>&lt;5.1458</t>
  </si>
  <si>
    <t>&lt;6.1902</t>
  </si>
  <si>
    <t>&lt;11.336</t>
  </si>
  <si>
    <t>&lt;4.5203</t>
  </si>
  <si>
    <t>&lt;5.0819</t>
  </si>
  <si>
    <t>&lt;9.6022</t>
  </si>
  <si>
    <t>キュウリ</t>
  </si>
  <si>
    <t>&lt;6.4812</t>
  </si>
  <si>
    <t>&lt;5.5948</t>
  </si>
  <si>
    <t>&lt;12.076</t>
  </si>
  <si>
    <t>桑折町</t>
    <rPh sb="0" eb="2">
      <t>クワオリ</t>
    </rPh>
    <rPh sb="2" eb="3">
      <t>マチ</t>
    </rPh>
    <phoneticPr fontId="1"/>
  </si>
  <si>
    <t>ニンジン</t>
  </si>
  <si>
    <t>&lt;4.9422</t>
  </si>
  <si>
    <t>&lt;5.5100</t>
  </si>
  <si>
    <t>&lt;10.4522</t>
  </si>
  <si>
    <t>米沢市</t>
    <rPh sb="0" eb="3">
      <t>ヨネザワシ</t>
    </rPh>
    <phoneticPr fontId="1"/>
  </si>
  <si>
    <t>&lt;4.3620</t>
  </si>
  <si>
    <t>&lt;4.4049</t>
  </si>
  <si>
    <t>&lt;8.7669</t>
  </si>
  <si>
    <t>静岡県</t>
    <rPh sb="0" eb="3">
      <t>シズオカケン</t>
    </rPh>
    <phoneticPr fontId="8"/>
  </si>
  <si>
    <t>&lt;6.6347</t>
  </si>
  <si>
    <t>&lt;6.2225</t>
  </si>
  <si>
    <t>&lt;12.8572</t>
  </si>
  <si>
    <t>コメ</t>
  </si>
  <si>
    <t>&lt;4.3795</t>
  </si>
  <si>
    <t>&lt;6.6293</t>
  </si>
  <si>
    <t>&lt;11.0088</t>
  </si>
  <si>
    <t>山形県</t>
    <rPh sb="0" eb="2">
      <t>ヤマガタ</t>
    </rPh>
    <rPh sb="2" eb="3">
      <t>ケン</t>
    </rPh>
    <phoneticPr fontId="8"/>
  </si>
  <si>
    <t>寒河江市</t>
    <rPh sb="0" eb="4">
      <t>サガエシ</t>
    </rPh>
    <phoneticPr fontId="1"/>
  </si>
  <si>
    <t>マツタケ</t>
  </si>
  <si>
    <t>&lt;3.4992</t>
  </si>
  <si>
    <t>&lt;3.0586</t>
  </si>
  <si>
    <t>&lt;6.5578</t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</si>
  <si>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</si>
  <si>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</si>
  <si>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</si>
  <si>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&lt;0.80873</t>
  </si>
  <si>
    <t>&lt;0.78824</t>
  </si>
  <si>
    <t>&lt;1.59697</t>
  </si>
  <si>
    <t>ベビーフード</t>
    <phoneticPr fontId="1"/>
  </si>
  <si>
    <t>&lt;0.60415</t>
  </si>
  <si>
    <t>&lt;0.46479</t>
  </si>
  <si>
    <t>&lt;1.06894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</si>
</sst>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7" fontId="10" fillId="0" borderId="39" xfId="0" applyNumberFormat="1" applyFont="1" applyBorder="1" applyAlignment="1">
      <alignment horizontal="center" vertical="center"/>
    </xf>
    <xf numFmtId="178" fontId="10" fillId="0" borderId="26" xfId="0" applyNumberFormat="1" applyFont="1" applyBorder="1" applyAlignment="1">
      <alignment horizontal="center" vertical="center"/>
    </xf>
    <xf numFmtId="178" fontId="10" fillId="0" borderId="46" xfId="0" applyNumberFormat="1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57" fontId="4" fillId="2" borderId="38" xfId="0" applyNumberFormat="1" applyFont="1" applyFill="1" applyBorder="1" applyAlignment="1">
      <alignment horizontal="center" vertical="center" wrapText="1"/>
    </xf>
    <xf numFmtId="176" fontId="4" fillId="2" borderId="47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47" customWidth="1"/>
    <col min="3" max="3" width="26" style="48" bestFit="1" customWidth="1"/>
    <col min="4" max="4" width="10.625" style="47" customWidth="1"/>
    <col min="5" max="5" width="13.875" style="47" customWidth="1"/>
    <col min="6" max="6" width="26" style="48" bestFit="1" customWidth="1"/>
    <col min="7" max="8" width="17.625" style="48" bestFit="1" customWidth="1"/>
    <col min="9" max="9" width="16.625" style="47" customWidth="1"/>
    <col min="10" max="10" width="39.625" style="48" bestFit="1" customWidth="1"/>
    <col min="11" max="11" width="23.625" style="47" customWidth="1"/>
    <col min="12" max="12" width="27.625" style="48" bestFit="1" customWidth="1"/>
    <col min="13" max="13" width="26" style="48" bestFit="1" customWidth="1"/>
    <col min="14" max="14" width="10.625" style="47" customWidth="1"/>
    <col min="15" max="16" width="10.625" style="49" customWidth="1"/>
    <col min="17" max="18" width="12.625" style="47" customWidth="1"/>
    <col min="19" max="19" width="12.625" style="49" customWidth="1"/>
    <col min="20" max="22" width="10.625" style="47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94" t="s">
        <v>1</v>
      </c>
      <c r="B3" s="94" t="s">
        <v>2</v>
      </c>
      <c r="C3" s="97" t="s">
        <v>3</v>
      </c>
      <c r="D3" s="80" t="s">
        <v>4</v>
      </c>
      <c r="E3" s="78"/>
      <c r="F3" s="79"/>
      <c r="G3" s="98" t="s">
        <v>5</v>
      </c>
      <c r="H3" s="101" t="s">
        <v>6</v>
      </c>
      <c r="I3" s="77" t="s">
        <v>7</v>
      </c>
      <c r="J3" s="78"/>
      <c r="K3" s="78"/>
      <c r="L3" s="79"/>
      <c r="M3" s="80" t="s">
        <v>8</v>
      </c>
      <c r="N3" s="79"/>
      <c r="O3" s="81" t="s">
        <v>9</v>
      </c>
      <c r="P3" s="82"/>
      <c r="Q3" s="80" t="s">
        <v>10</v>
      </c>
      <c r="R3" s="78"/>
      <c r="S3" s="78"/>
      <c r="T3" s="78"/>
      <c r="U3" s="78"/>
      <c r="V3" s="78"/>
      <c r="W3" s="79"/>
    </row>
    <row r="4" spans="1:24" x14ac:dyDescent="0.4">
      <c r="A4" s="95"/>
      <c r="B4" s="95"/>
      <c r="C4" s="89"/>
      <c r="D4" s="83" t="s">
        <v>11</v>
      </c>
      <c r="E4" s="86" t="s">
        <v>12</v>
      </c>
      <c r="F4" s="63" t="s">
        <v>13</v>
      </c>
      <c r="G4" s="99"/>
      <c r="H4" s="102"/>
      <c r="I4" s="86" t="s">
        <v>14</v>
      </c>
      <c r="J4" s="7"/>
      <c r="K4" s="8"/>
      <c r="L4" s="104" t="s">
        <v>15</v>
      </c>
      <c r="M4" s="91" t="s">
        <v>16</v>
      </c>
      <c r="N4" s="63" t="s">
        <v>17</v>
      </c>
      <c r="O4" s="66" t="s">
        <v>18</v>
      </c>
      <c r="P4" s="69" t="s">
        <v>19</v>
      </c>
      <c r="Q4" s="72" t="s">
        <v>20</v>
      </c>
      <c r="R4" s="73"/>
      <c r="S4" s="73"/>
      <c r="T4" s="74" t="s">
        <v>21</v>
      </c>
      <c r="U4" s="51" t="s">
        <v>22</v>
      </c>
      <c r="V4" s="51" t="s">
        <v>23</v>
      </c>
      <c r="W4" s="54" t="s">
        <v>24</v>
      </c>
    </row>
    <row r="5" spans="1:24" ht="110.1" customHeight="1" x14ac:dyDescent="0.4">
      <c r="A5" s="95"/>
      <c r="B5" s="95"/>
      <c r="C5" s="89"/>
      <c r="D5" s="84"/>
      <c r="E5" s="87"/>
      <c r="F5" s="89"/>
      <c r="G5" s="99"/>
      <c r="H5" s="102"/>
      <c r="I5" s="87"/>
      <c r="J5" s="57" t="s">
        <v>25</v>
      </c>
      <c r="K5" s="57" t="s">
        <v>26</v>
      </c>
      <c r="L5" s="89"/>
      <c r="M5" s="92"/>
      <c r="N5" s="64"/>
      <c r="O5" s="67"/>
      <c r="P5" s="70"/>
      <c r="Q5" s="60" t="s">
        <v>27</v>
      </c>
      <c r="R5" s="61"/>
      <c r="S5" s="62"/>
      <c r="T5" s="75"/>
      <c r="U5" s="52"/>
      <c r="V5" s="52"/>
      <c r="W5" s="55"/>
    </row>
    <row r="6" spans="1:24" ht="18.75" customHeight="1" thickBot="1" x14ac:dyDescent="0.45">
      <c r="A6" s="96"/>
      <c r="B6" s="96"/>
      <c r="C6" s="90"/>
      <c r="D6" s="85"/>
      <c r="E6" s="88"/>
      <c r="F6" s="90"/>
      <c r="G6" s="100"/>
      <c r="H6" s="103"/>
      <c r="I6" s="88"/>
      <c r="J6" s="58"/>
      <c r="K6" s="59"/>
      <c r="L6" s="90"/>
      <c r="M6" s="93"/>
      <c r="N6" s="65"/>
      <c r="O6" s="68"/>
      <c r="P6" s="71"/>
      <c r="Q6" s="9" t="s">
        <v>28</v>
      </c>
      <c r="R6" s="10" t="s">
        <v>29</v>
      </c>
      <c r="S6" s="11" t="s">
        <v>30</v>
      </c>
      <c r="T6" s="76"/>
      <c r="U6" s="53"/>
      <c r="V6" s="53"/>
      <c r="W6" s="56"/>
      <c r="X6" s="12"/>
    </row>
    <row r="7" spans="1:24" ht="19.5" thickTop="1" x14ac:dyDescent="0.4">
      <c r="A7" s="13">
        <v>1</v>
      </c>
      <c r="B7" s="13" t="s">
        <v>31</v>
      </c>
      <c r="C7" s="14" t="s">
        <v>32</v>
      </c>
      <c r="D7" s="15" t="s">
        <v>33</v>
      </c>
      <c r="E7" s="13" t="s">
        <v>31</v>
      </c>
      <c r="F7" s="13" t="s">
        <v>31</v>
      </c>
      <c r="G7" s="16" t="s">
        <v>34</v>
      </c>
      <c r="H7" s="15" t="s">
        <v>35</v>
      </c>
      <c r="I7" s="17" t="s">
        <v>36</v>
      </c>
      <c r="J7" s="13" t="s">
        <v>37</v>
      </c>
      <c r="K7" s="13" t="s">
        <v>38</v>
      </c>
      <c r="L7" s="25" t="s">
        <v>39</v>
      </c>
      <c r="M7" s="13" t="s">
        <v>32</v>
      </c>
      <c r="N7" s="18" t="s">
        <v>40</v>
      </c>
      <c r="O7" s="19">
        <v>44821</v>
      </c>
      <c r="P7" s="20">
        <v>44826</v>
      </c>
      <c r="Q7" s="21" t="s">
        <v>41</v>
      </c>
      <c r="R7" s="13" t="s">
        <v>41</v>
      </c>
      <c r="S7" s="22" t="s">
        <v>42</v>
      </c>
      <c r="T7" s="2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3" t="str">
        <f t="shared" si="0"/>
        <v>-</v>
      </c>
      <c r="V7" s="24" t="str">
        <f t="shared" ref="V7:V4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5" t="str">
        <f t="shared" ref="W7:W30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13" t="s">
        <v>31</v>
      </c>
      <c r="C8" s="14" t="s">
        <v>32</v>
      </c>
      <c r="D8" s="21" t="s">
        <v>43</v>
      </c>
      <c r="E8" s="13" t="s">
        <v>31</v>
      </c>
      <c r="F8" s="13" t="s">
        <v>31</v>
      </c>
      <c r="G8" s="16" t="s">
        <v>34</v>
      </c>
      <c r="H8" s="15" t="s">
        <v>35</v>
      </c>
      <c r="I8" s="13" t="s">
        <v>44</v>
      </c>
      <c r="J8" s="13" t="s">
        <v>37</v>
      </c>
      <c r="K8" s="13" t="s">
        <v>31</v>
      </c>
      <c r="L8" s="25" t="s">
        <v>39</v>
      </c>
      <c r="M8" s="13" t="s">
        <v>32</v>
      </c>
      <c r="N8" s="18" t="s">
        <v>40</v>
      </c>
      <c r="O8" s="26">
        <v>44821</v>
      </c>
      <c r="P8" s="20">
        <v>44826</v>
      </c>
      <c r="Q8" s="21" t="s">
        <v>41</v>
      </c>
      <c r="R8" s="13" t="s">
        <v>41</v>
      </c>
      <c r="S8" s="22" t="s">
        <v>42</v>
      </c>
      <c r="T8" s="23" t="str">
        <f t="shared" si="0"/>
        <v>-</v>
      </c>
      <c r="U8" s="23" t="str">
        <f t="shared" si="0"/>
        <v>-</v>
      </c>
      <c r="V8" s="24" t="str">
        <f t="shared" si="1"/>
        <v>&lt;25</v>
      </c>
      <c r="W8" s="25" t="str">
        <f t="shared" si="2"/>
        <v/>
      </c>
    </row>
    <row r="9" spans="1:24" x14ac:dyDescent="0.4">
      <c r="A9" s="17">
        <f t="shared" ref="A9:A43" si="3">A8+1</f>
        <v>3</v>
      </c>
      <c r="B9" s="13" t="s">
        <v>31</v>
      </c>
      <c r="C9" s="14" t="s">
        <v>32</v>
      </c>
      <c r="D9" s="15" t="s">
        <v>45</v>
      </c>
      <c r="E9" s="13" t="s">
        <v>31</v>
      </c>
      <c r="F9" s="13" t="s">
        <v>31</v>
      </c>
      <c r="G9" s="16" t="s">
        <v>34</v>
      </c>
      <c r="H9" s="15" t="s">
        <v>35</v>
      </c>
      <c r="I9" s="17" t="s">
        <v>46</v>
      </c>
      <c r="J9" s="13" t="s">
        <v>37</v>
      </c>
      <c r="K9" s="13" t="s">
        <v>31</v>
      </c>
      <c r="L9" s="25" t="s">
        <v>39</v>
      </c>
      <c r="M9" s="13" t="s">
        <v>32</v>
      </c>
      <c r="N9" s="18" t="s">
        <v>40</v>
      </c>
      <c r="O9" s="26">
        <v>44821</v>
      </c>
      <c r="P9" s="20">
        <v>44826</v>
      </c>
      <c r="Q9" s="21" t="s">
        <v>41</v>
      </c>
      <c r="R9" s="13" t="s">
        <v>41</v>
      </c>
      <c r="S9" s="22" t="s">
        <v>42</v>
      </c>
      <c r="T9" s="23" t="str">
        <f t="shared" si="0"/>
        <v>-</v>
      </c>
      <c r="U9" s="23" t="str">
        <f t="shared" si="0"/>
        <v>-</v>
      </c>
      <c r="V9" s="24" t="str">
        <f t="shared" si="1"/>
        <v>&lt;25</v>
      </c>
      <c r="W9" s="25" t="str">
        <f t="shared" si="2"/>
        <v/>
      </c>
    </row>
    <row r="10" spans="1:24" x14ac:dyDescent="0.4">
      <c r="A10" s="17">
        <f t="shared" si="3"/>
        <v>4</v>
      </c>
      <c r="B10" s="13" t="s">
        <v>31</v>
      </c>
      <c r="C10" s="14" t="s">
        <v>32</v>
      </c>
      <c r="D10" s="15" t="s">
        <v>47</v>
      </c>
      <c r="E10" s="13" t="s">
        <v>31</v>
      </c>
      <c r="F10" s="13" t="s">
        <v>31</v>
      </c>
      <c r="G10" s="16" t="s">
        <v>34</v>
      </c>
      <c r="H10" s="15" t="s">
        <v>35</v>
      </c>
      <c r="I10" s="17" t="s">
        <v>48</v>
      </c>
      <c r="J10" s="13" t="s">
        <v>37</v>
      </c>
      <c r="K10" s="13" t="s">
        <v>31</v>
      </c>
      <c r="L10" s="25" t="s">
        <v>39</v>
      </c>
      <c r="M10" s="13" t="s">
        <v>32</v>
      </c>
      <c r="N10" s="18" t="s">
        <v>40</v>
      </c>
      <c r="O10" s="19">
        <v>44821</v>
      </c>
      <c r="P10" s="20">
        <v>44826</v>
      </c>
      <c r="Q10" s="21" t="s">
        <v>41</v>
      </c>
      <c r="R10" s="13" t="s">
        <v>41</v>
      </c>
      <c r="S10" s="22" t="s">
        <v>42</v>
      </c>
      <c r="T10" s="23" t="str">
        <f t="shared" si="0"/>
        <v>-</v>
      </c>
      <c r="U10" s="23" t="str">
        <f t="shared" si="0"/>
        <v>-</v>
      </c>
      <c r="V10" s="24" t="str">
        <f t="shared" si="1"/>
        <v>&lt;25</v>
      </c>
      <c r="W10" s="25" t="str">
        <f t="shared" si="2"/>
        <v/>
      </c>
    </row>
    <row r="11" spans="1:24" x14ac:dyDescent="0.4">
      <c r="A11" s="17">
        <f t="shared" si="3"/>
        <v>5</v>
      </c>
      <c r="B11" s="13" t="s">
        <v>31</v>
      </c>
      <c r="C11" s="14" t="s">
        <v>32</v>
      </c>
      <c r="D11" s="21" t="s">
        <v>49</v>
      </c>
      <c r="E11" s="13" t="s">
        <v>50</v>
      </c>
      <c r="F11" s="13" t="s">
        <v>31</v>
      </c>
      <c r="G11" s="16" t="s">
        <v>34</v>
      </c>
      <c r="H11" s="15" t="s">
        <v>35</v>
      </c>
      <c r="I11" s="13" t="s">
        <v>51</v>
      </c>
      <c r="J11" s="13" t="s">
        <v>37</v>
      </c>
      <c r="K11" s="13" t="s">
        <v>31</v>
      </c>
      <c r="L11" s="25" t="s">
        <v>39</v>
      </c>
      <c r="M11" s="13" t="s">
        <v>32</v>
      </c>
      <c r="N11" s="18" t="s">
        <v>40</v>
      </c>
      <c r="O11" s="26">
        <v>44821</v>
      </c>
      <c r="P11" s="20">
        <v>44826</v>
      </c>
      <c r="Q11" s="21" t="s">
        <v>41</v>
      </c>
      <c r="R11" s="13" t="s">
        <v>41</v>
      </c>
      <c r="S11" s="22" t="s">
        <v>42</v>
      </c>
      <c r="T11" s="23" t="str">
        <f t="shared" si="0"/>
        <v>-</v>
      </c>
      <c r="U11" s="23" t="str">
        <f t="shared" si="0"/>
        <v>-</v>
      </c>
      <c r="V11" s="24" t="str">
        <f t="shared" si="1"/>
        <v>&lt;25</v>
      </c>
      <c r="W11" s="25" t="str">
        <f t="shared" si="2"/>
        <v/>
      </c>
    </row>
    <row r="12" spans="1:24" x14ac:dyDescent="0.4">
      <c r="A12" s="17">
        <f t="shared" si="3"/>
        <v>6</v>
      </c>
      <c r="B12" s="13" t="s">
        <v>31</v>
      </c>
      <c r="C12" s="14" t="s">
        <v>32</v>
      </c>
      <c r="D12" s="15" t="s">
        <v>45</v>
      </c>
      <c r="E12" s="13" t="s">
        <v>31</v>
      </c>
      <c r="F12" s="13" t="s">
        <v>31</v>
      </c>
      <c r="G12" s="16" t="s">
        <v>34</v>
      </c>
      <c r="H12" s="15" t="s">
        <v>35</v>
      </c>
      <c r="I12" s="17" t="s">
        <v>52</v>
      </c>
      <c r="J12" s="13" t="s">
        <v>37</v>
      </c>
      <c r="K12" s="13" t="s">
        <v>31</v>
      </c>
      <c r="L12" s="25" t="s">
        <v>39</v>
      </c>
      <c r="M12" s="13" t="s">
        <v>32</v>
      </c>
      <c r="N12" s="18" t="s">
        <v>40</v>
      </c>
      <c r="O12" s="26">
        <v>44821</v>
      </c>
      <c r="P12" s="20">
        <v>44826</v>
      </c>
      <c r="Q12" s="21" t="s">
        <v>41</v>
      </c>
      <c r="R12" s="13" t="s">
        <v>41</v>
      </c>
      <c r="S12" s="22" t="s">
        <v>42</v>
      </c>
      <c r="T12" s="23" t="str">
        <f t="shared" si="0"/>
        <v>-</v>
      </c>
      <c r="U12" s="23" t="str">
        <f t="shared" si="0"/>
        <v>-</v>
      </c>
      <c r="V12" s="24" t="str">
        <f t="shared" si="1"/>
        <v>&lt;25</v>
      </c>
      <c r="W12" s="25" t="str">
        <f t="shared" si="2"/>
        <v/>
      </c>
    </row>
    <row r="13" spans="1:24" x14ac:dyDescent="0.4">
      <c r="A13" s="17">
        <f t="shared" si="3"/>
        <v>7</v>
      </c>
      <c r="B13" s="13" t="s">
        <v>31</v>
      </c>
      <c r="C13" s="14" t="s">
        <v>32</v>
      </c>
      <c r="D13" s="15" t="s">
        <v>33</v>
      </c>
      <c r="E13" s="13" t="s">
        <v>31</v>
      </c>
      <c r="F13" s="13" t="s">
        <v>31</v>
      </c>
      <c r="G13" s="16" t="s">
        <v>34</v>
      </c>
      <c r="H13" s="15" t="s">
        <v>35</v>
      </c>
      <c r="I13" s="17" t="s">
        <v>53</v>
      </c>
      <c r="J13" s="13" t="s">
        <v>37</v>
      </c>
      <c r="K13" s="13" t="s">
        <v>31</v>
      </c>
      <c r="L13" s="25" t="s">
        <v>39</v>
      </c>
      <c r="M13" s="13" t="s">
        <v>32</v>
      </c>
      <c r="N13" s="18" t="s">
        <v>40</v>
      </c>
      <c r="O13" s="26">
        <v>44821</v>
      </c>
      <c r="P13" s="20">
        <v>44826</v>
      </c>
      <c r="Q13" s="21" t="s">
        <v>41</v>
      </c>
      <c r="R13" s="13" t="s">
        <v>41</v>
      </c>
      <c r="S13" s="22" t="s">
        <v>42</v>
      </c>
      <c r="T13" s="23" t="str">
        <f t="shared" si="0"/>
        <v>-</v>
      </c>
      <c r="U13" s="23" t="str">
        <f t="shared" si="0"/>
        <v>-</v>
      </c>
      <c r="V13" s="24" t="str">
        <f t="shared" si="1"/>
        <v>&lt;25</v>
      </c>
      <c r="W13" s="25" t="str">
        <f t="shared" si="2"/>
        <v/>
      </c>
    </row>
    <row r="14" spans="1:24" x14ac:dyDescent="0.4">
      <c r="A14" s="17">
        <f t="shared" si="3"/>
        <v>8</v>
      </c>
      <c r="B14" s="13" t="s">
        <v>31</v>
      </c>
      <c r="C14" s="14" t="s">
        <v>32</v>
      </c>
      <c r="D14" s="15" t="s">
        <v>54</v>
      </c>
      <c r="E14" s="13" t="s">
        <v>31</v>
      </c>
      <c r="F14" s="13" t="s">
        <v>31</v>
      </c>
      <c r="G14" s="16" t="s">
        <v>34</v>
      </c>
      <c r="H14" s="15" t="s">
        <v>55</v>
      </c>
      <c r="I14" s="17" t="s">
        <v>56</v>
      </c>
      <c r="J14" s="13" t="s">
        <v>31</v>
      </c>
      <c r="K14" s="13" t="s">
        <v>31</v>
      </c>
      <c r="L14" s="25" t="s">
        <v>39</v>
      </c>
      <c r="M14" s="13" t="s">
        <v>32</v>
      </c>
      <c r="N14" s="18" t="s">
        <v>40</v>
      </c>
      <c r="O14" s="26">
        <v>44825</v>
      </c>
      <c r="P14" s="20">
        <v>44826</v>
      </c>
      <c r="Q14" s="21" t="s">
        <v>41</v>
      </c>
      <c r="R14" s="13" t="s">
        <v>41</v>
      </c>
      <c r="S14" s="22" t="s">
        <v>42</v>
      </c>
      <c r="T14" s="23" t="str">
        <f t="shared" si="0"/>
        <v>-</v>
      </c>
      <c r="U14" s="23" t="str">
        <f t="shared" si="0"/>
        <v>-</v>
      </c>
      <c r="V14" s="24" t="str">
        <f t="shared" si="1"/>
        <v>&lt;25</v>
      </c>
      <c r="W14" s="25" t="str">
        <f t="shared" si="2"/>
        <v/>
      </c>
    </row>
    <row r="15" spans="1:24" x14ac:dyDescent="0.4">
      <c r="A15" s="17">
        <f t="shared" si="3"/>
        <v>9</v>
      </c>
      <c r="B15" s="13" t="s">
        <v>31</v>
      </c>
      <c r="C15" s="14" t="s">
        <v>32</v>
      </c>
      <c r="D15" s="15" t="s">
        <v>57</v>
      </c>
      <c r="E15" s="13" t="s">
        <v>31</v>
      </c>
      <c r="F15" s="13" t="s">
        <v>58</v>
      </c>
      <c r="G15" s="16" t="s">
        <v>34</v>
      </c>
      <c r="H15" s="15" t="s">
        <v>35</v>
      </c>
      <c r="I15" s="17" t="s">
        <v>59</v>
      </c>
      <c r="J15" s="13" t="s">
        <v>60</v>
      </c>
      <c r="K15" s="13" t="s">
        <v>31</v>
      </c>
      <c r="L15" s="25" t="s">
        <v>39</v>
      </c>
      <c r="M15" s="13" t="s">
        <v>32</v>
      </c>
      <c r="N15" s="18" t="s">
        <v>61</v>
      </c>
      <c r="O15" s="26">
        <v>44824</v>
      </c>
      <c r="P15" s="20">
        <v>44826</v>
      </c>
      <c r="Q15" s="21" t="s">
        <v>62</v>
      </c>
      <c r="R15" s="13">
        <v>121.13</v>
      </c>
      <c r="S15" s="22">
        <v>121.13</v>
      </c>
      <c r="T15" s="23" t="str">
        <f t="shared" si="0"/>
        <v>&lt;4.27</v>
      </c>
      <c r="U15" s="23">
        <f t="shared" si="0"/>
        <v>121</v>
      </c>
      <c r="V15" s="24">
        <f t="shared" si="1"/>
        <v>120</v>
      </c>
      <c r="W15" s="25" t="str">
        <f t="shared" si="2"/>
        <v>○</v>
      </c>
    </row>
    <row r="16" spans="1:24" x14ac:dyDescent="0.4">
      <c r="A16" s="17">
        <f t="shared" si="3"/>
        <v>10</v>
      </c>
      <c r="B16" s="13" t="s">
        <v>31</v>
      </c>
      <c r="C16" s="14" t="s">
        <v>32</v>
      </c>
      <c r="D16" s="15" t="s">
        <v>63</v>
      </c>
      <c r="E16" s="13" t="s">
        <v>31</v>
      </c>
      <c r="F16" s="13" t="s">
        <v>31</v>
      </c>
      <c r="G16" s="16" t="s">
        <v>34</v>
      </c>
      <c r="H16" s="15" t="s">
        <v>35</v>
      </c>
      <c r="I16" s="17" t="s">
        <v>59</v>
      </c>
      <c r="J16" s="13" t="s">
        <v>60</v>
      </c>
      <c r="K16" s="13" t="s">
        <v>31</v>
      </c>
      <c r="L16" s="25" t="s">
        <v>64</v>
      </c>
      <c r="M16" s="13" t="s">
        <v>32</v>
      </c>
      <c r="N16" s="18" t="s">
        <v>61</v>
      </c>
      <c r="O16" s="26">
        <v>44824</v>
      </c>
      <c r="P16" s="20">
        <v>44826</v>
      </c>
      <c r="Q16" s="21" t="s">
        <v>65</v>
      </c>
      <c r="R16" s="13">
        <v>250.41</v>
      </c>
      <c r="S16" s="22">
        <v>250.41</v>
      </c>
      <c r="T16" s="23" t="str">
        <f t="shared" si="0"/>
        <v>&lt;4.27</v>
      </c>
      <c r="U16" s="23">
        <f t="shared" si="0"/>
        <v>250</v>
      </c>
      <c r="V16" s="24">
        <f t="shared" si="1"/>
        <v>250</v>
      </c>
      <c r="W16" s="25" t="str">
        <f t="shared" si="2"/>
        <v>○</v>
      </c>
    </row>
    <row r="17" spans="1:23" x14ac:dyDescent="0.4">
      <c r="A17" s="17">
        <f t="shared" si="3"/>
        <v>11</v>
      </c>
      <c r="B17" s="13" t="s">
        <v>31</v>
      </c>
      <c r="C17" s="14" t="s">
        <v>32</v>
      </c>
      <c r="D17" s="15" t="s">
        <v>63</v>
      </c>
      <c r="E17" s="13" t="s">
        <v>31</v>
      </c>
      <c r="F17" s="13" t="s">
        <v>31</v>
      </c>
      <c r="G17" s="16" t="s">
        <v>34</v>
      </c>
      <c r="H17" s="15" t="s">
        <v>35</v>
      </c>
      <c r="I17" s="17" t="s">
        <v>59</v>
      </c>
      <c r="J17" s="13" t="s">
        <v>60</v>
      </c>
      <c r="K17" s="13" t="s">
        <v>31</v>
      </c>
      <c r="L17" s="25" t="s">
        <v>64</v>
      </c>
      <c r="M17" s="13" t="s">
        <v>32</v>
      </c>
      <c r="N17" s="18" t="s">
        <v>61</v>
      </c>
      <c r="O17" s="26">
        <v>44824</v>
      </c>
      <c r="P17" s="20">
        <v>44826</v>
      </c>
      <c r="Q17" s="21" t="s">
        <v>66</v>
      </c>
      <c r="R17" s="13">
        <v>33.005000000000003</v>
      </c>
      <c r="S17" s="22">
        <v>33.005000000000003</v>
      </c>
      <c r="T17" s="23" t="str">
        <f t="shared" si="0"/>
        <v>&lt;5.33</v>
      </c>
      <c r="U17" s="23">
        <f t="shared" si="0"/>
        <v>33</v>
      </c>
      <c r="V17" s="24">
        <f t="shared" si="1"/>
        <v>33</v>
      </c>
      <c r="W17" s="25" t="str">
        <f t="shared" si="2"/>
        <v/>
      </c>
    </row>
    <row r="18" spans="1:23" x14ac:dyDescent="0.4">
      <c r="A18" s="17">
        <f t="shared" si="3"/>
        <v>12</v>
      </c>
      <c r="B18" s="13" t="s">
        <v>31</v>
      </c>
      <c r="C18" s="14" t="s">
        <v>32</v>
      </c>
      <c r="D18" s="15" t="s">
        <v>67</v>
      </c>
      <c r="E18" s="13" t="s">
        <v>68</v>
      </c>
      <c r="F18" s="13" t="s">
        <v>31</v>
      </c>
      <c r="G18" s="16" t="s">
        <v>34</v>
      </c>
      <c r="H18" s="15" t="s">
        <v>35</v>
      </c>
      <c r="I18" s="17" t="s">
        <v>69</v>
      </c>
      <c r="J18" s="13" t="s">
        <v>60</v>
      </c>
      <c r="K18" s="13" t="s">
        <v>31</v>
      </c>
      <c r="L18" s="25" t="s">
        <v>39</v>
      </c>
      <c r="M18" s="13" t="s">
        <v>32</v>
      </c>
      <c r="N18" s="18" t="s">
        <v>40</v>
      </c>
      <c r="O18" s="26">
        <v>44824</v>
      </c>
      <c r="P18" s="20">
        <v>44826</v>
      </c>
      <c r="Q18" s="21" t="s">
        <v>41</v>
      </c>
      <c r="R18" s="13" t="s">
        <v>41</v>
      </c>
      <c r="S18" s="22" t="s">
        <v>42</v>
      </c>
      <c r="T18" s="23" t="str">
        <f t="shared" si="0"/>
        <v>-</v>
      </c>
      <c r="U18" s="23" t="str">
        <f t="shared" si="0"/>
        <v>-</v>
      </c>
      <c r="V18" s="24" t="str">
        <f t="shared" si="1"/>
        <v>&lt;25</v>
      </c>
      <c r="W18" s="25" t="str">
        <f t="shared" si="2"/>
        <v/>
      </c>
    </row>
    <row r="19" spans="1:23" x14ac:dyDescent="0.4">
      <c r="A19" s="17">
        <f t="shared" si="3"/>
        <v>13</v>
      </c>
      <c r="B19" s="13" t="s">
        <v>31</v>
      </c>
      <c r="C19" s="14" t="s">
        <v>32</v>
      </c>
      <c r="D19" s="15" t="s">
        <v>63</v>
      </c>
      <c r="E19" s="13" t="s">
        <v>31</v>
      </c>
      <c r="F19" s="13" t="s">
        <v>31</v>
      </c>
      <c r="G19" s="16" t="s">
        <v>34</v>
      </c>
      <c r="H19" s="15" t="s">
        <v>35</v>
      </c>
      <c r="I19" s="17" t="s">
        <v>59</v>
      </c>
      <c r="J19" s="13" t="s">
        <v>60</v>
      </c>
      <c r="K19" s="13" t="s">
        <v>31</v>
      </c>
      <c r="L19" s="25" t="s">
        <v>64</v>
      </c>
      <c r="M19" s="13" t="s">
        <v>32</v>
      </c>
      <c r="N19" s="18" t="s">
        <v>61</v>
      </c>
      <c r="O19" s="26">
        <v>44824</v>
      </c>
      <c r="P19" s="20">
        <v>44826</v>
      </c>
      <c r="Q19" s="21" t="s">
        <v>70</v>
      </c>
      <c r="R19" s="13">
        <v>107.32</v>
      </c>
      <c r="S19" s="22">
        <v>107.32</v>
      </c>
      <c r="T19" s="23" t="str">
        <f t="shared" si="0"/>
        <v>&lt;3.42</v>
      </c>
      <c r="U19" s="23">
        <f t="shared" si="0"/>
        <v>107</v>
      </c>
      <c r="V19" s="24">
        <f t="shared" si="1"/>
        <v>110</v>
      </c>
      <c r="W19" s="25" t="str">
        <f t="shared" si="2"/>
        <v>○</v>
      </c>
    </row>
    <row r="20" spans="1:23" x14ac:dyDescent="0.4">
      <c r="A20" s="17">
        <f t="shared" si="3"/>
        <v>14</v>
      </c>
      <c r="B20" s="13" t="s">
        <v>31</v>
      </c>
      <c r="C20" s="14" t="s">
        <v>32</v>
      </c>
      <c r="D20" s="15" t="s">
        <v>54</v>
      </c>
      <c r="E20" s="13" t="s">
        <v>31</v>
      </c>
      <c r="F20" s="13" t="s">
        <v>31</v>
      </c>
      <c r="G20" s="16" t="s">
        <v>34</v>
      </c>
      <c r="H20" s="15" t="s">
        <v>35</v>
      </c>
      <c r="I20" s="17" t="s">
        <v>71</v>
      </c>
      <c r="J20" s="13" t="s">
        <v>60</v>
      </c>
      <c r="K20" s="13" t="s">
        <v>72</v>
      </c>
      <c r="L20" s="25" t="s">
        <v>64</v>
      </c>
      <c r="M20" s="13" t="s">
        <v>32</v>
      </c>
      <c r="N20" s="18" t="s">
        <v>40</v>
      </c>
      <c r="O20" s="26">
        <v>44824</v>
      </c>
      <c r="P20" s="20">
        <v>44826</v>
      </c>
      <c r="Q20" s="21" t="s">
        <v>41</v>
      </c>
      <c r="R20" s="13" t="s">
        <v>41</v>
      </c>
      <c r="S20" s="22" t="s">
        <v>42</v>
      </c>
      <c r="T20" s="23" t="str">
        <f t="shared" si="0"/>
        <v>-</v>
      </c>
      <c r="U20" s="23" t="str">
        <f t="shared" si="0"/>
        <v>-</v>
      </c>
      <c r="V20" s="24" t="str">
        <f t="shared" si="1"/>
        <v>&lt;25</v>
      </c>
      <c r="W20" s="25" t="str">
        <f t="shared" si="2"/>
        <v/>
      </c>
    </row>
    <row r="21" spans="1:23" x14ac:dyDescent="0.4">
      <c r="A21" s="17">
        <f t="shared" si="3"/>
        <v>15</v>
      </c>
      <c r="B21" s="13" t="s">
        <v>31</v>
      </c>
      <c r="C21" s="14" t="s">
        <v>32</v>
      </c>
      <c r="D21" s="15" t="s">
        <v>54</v>
      </c>
      <c r="E21" s="13" t="s">
        <v>73</v>
      </c>
      <c r="F21" s="13" t="s">
        <v>74</v>
      </c>
      <c r="G21" s="16" t="s">
        <v>34</v>
      </c>
      <c r="H21" s="15" t="s">
        <v>35</v>
      </c>
      <c r="I21" s="17" t="s">
        <v>75</v>
      </c>
      <c r="J21" s="13" t="s">
        <v>37</v>
      </c>
      <c r="K21" s="13" t="s">
        <v>76</v>
      </c>
      <c r="L21" s="25" t="s">
        <v>39</v>
      </c>
      <c r="M21" s="13" t="s">
        <v>32</v>
      </c>
      <c r="N21" s="18" t="s">
        <v>40</v>
      </c>
      <c r="O21" s="26">
        <v>44824</v>
      </c>
      <c r="P21" s="20">
        <v>44826</v>
      </c>
      <c r="Q21" s="21" t="s">
        <v>41</v>
      </c>
      <c r="R21" s="13" t="s">
        <v>41</v>
      </c>
      <c r="S21" s="22" t="s">
        <v>42</v>
      </c>
      <c r="T21" s="23" t="str">
        <f t="shared" si="0"/>
        <v>-</v>
      </c>
      <c r="U21" s="23" t="str">
        <f t="shared" si="0"/>
        <v>-</v>
      </c>
      <c r="V21" s="24" t="str">
        <f t="shared" si="1"/>
        <v>&lt;25</v>
      </c>
      <c r="W21" s="25" t="str">
        <f t="shared" si="2"/>
        <v/>
      </c>
    </row>
    <row r="22" spans="1:23" x14ac:dyDescent="0.4">
      <c r="A22" s="17">
        <f t="shared" si="3"/>
        <v>16</v>
      </c>
      <c r="B22" s="13" t="s">
        <v>31</v>
      </c>
      <c r="C22" s="14" t="s">
        <v>32</v>
      </c>
      <c r="D22" s="15" t="s">
        <v>67</v>
      </c>
      <c r="E22" s="13" t="s">
        <v>77</v>
      </c>
      <c r="F22" s="13" t="s">
        <v>31</v>
      </c>
      <c r="G22" s="16" t="s">
        <v>34</v>
      </c>
      <c r="H22" s="15" t="s">
        <v>35</v>
      </c>
      <c r="I22" s="17" t="s">
        <v>78</v>
      </c>
      <c r="J22" s="13" t="s">
        <v>79</v>
      </c>
      <c r="K22" s="13" t="s">
        <v>80</v>
      </c>
      <c r="L22" s="25" t="s">
        <v>39</v>
      </c>
      <c r="M22" s="13" t="s">
        <v>32</v>
      </c>
      <c r="N22" s="18" t="s">
        <v>40</v>
      </c>
      <c r="O22" s="26">
        <v>44824</v>
      </c>
      <c r="P22" s="20">
        <v>44826</v>
      </c>
      <c r="Q22" s="21" t="s">
        <v>41</v>
      </c>
      <c r="R22" s="13" t="s">
        <v>41</v>
      </c>
      <c r="S22" s="22" t="s">
        <v>42</v>
      </c>
      <c r="T22" s="23" t="str">
        <f t="shared" si="0"/>
        <v>-</v>
      </c>
      <c r="U22" s="23" t="str">
        <f t="shared" si="0"/>
        <v>-</v>
      </c>
      <c r="V22" s="24" t="str">
        <f t="shared" si="1"/>
        <v>&lt;25</v>
      </c>
      <c r="W22" s="25" t="str">
        <f t="shared" si="2"/>
        <v/>
      </c>
    </row>
    <row r="23" spans="1:23" x14ac:dyDescent="0.4">
      <c r="A23" s="17">
        <f t="shared" si="3"/>
        <v>17</v>
      </c>
      <c r="B23" s="13" t="s">
        <v>31</v>
      </c>
      <c r="C23" s="14" t="s">
        <v>32</v>
      </c>
      <c r="D23" s="27" t="s">
        <v>67</v>
      </c>
      <c r="E23" s="13" t="s">
        <v>81</v>
      </c>
      <c r="F23" s="13" t="s">
        <v>31</v>
      </c>
      <c r="G23" s="16" t="s">
        <v>34</v>
      </c>
      <c r="H23" s="15" t="s">
        <v>35</v>
      </c>
      <c r="I23" s="28" t="s">
        <v>75</v>
      </c>
      <c r="J23" s="13" t="s">
        <v>37</v>
      </c>
      <c r="K23" s="13" t="s">
        <v>76</v>
      </c>
      <c r="L23" s="25" t="s">
        <v>39</v>
      </c>
      <c r="M23" s="13" t="s">
        <v>32</v>
      </c>
      <c r="N23" s="18" t="s">
        <v>61</v>
      </c>
      <c r="O23" s="26">
        <v>44824</v>
      </c>
      <c r="P23" s="20">
        <v>44826</v>
      </c>
      <c r="Q23" s="21" t="s">
        <v>82</v>
      </c>
      <c r="R23" s="13">
        <v>19.901</v>
      </c>
      <c r="S23" s="22">
        <v>19.901</v>
      </c>
      <c r="T23" s="23" t="str">
        <f t="shared" si="0"/>
        <v>&lt;5.1</v>
      </c>
      <c r="U23" s="23">
        <f t="shared" si="0"/>
        <v>19.899999999999999</v>
      </c>
      <c r="V23" s="24">
        <f t="shared" si="1"/>
        <v>20</v>
      </c>
      <c r="W23" s="25" t="str">
        <f t="shared" si="2"/>
        <v/>
      </c>
    </row>
    <row r="24" spans="1:23" x14ac:dyDescent="0.4">
      <c r="A24" s="17">
        <f t="shared" si="3"/>
        <v>18</v>
      </c>
      <c r="B24" s="13" t="s">
        <v>31</v>
      </c>
      <c r="C24" s="14" t="s">
        <v>32</v>
      </c>
      <c r="D24" s="27" t="s">
        <v>67</v>
      </c>
      <c r="E24" s="13" t="s">
        <v>83</v>
      </c>
      <c r="F24" s="13" t="s">
        <v>84</v>
      </c>
      <c r="G24" s="16" t="s">
        <v>34</v>
      </c>
      <c r="H24" s="15" t="s">
        <v>35</v>
      </c>
      <c r="I24" s="17" t="s">
        <v>69</v>
      </c>
      <c r="J24" s="13" t="s">
        <v>37</v>
      </c>
      <c r="K24" s="13" t="s">
        <v>76</v>
      </c>
      <c r="L24" s="25" t="s">
        <v>39</v>
      </c>
      <c r="M24" s="13" t="s">
        <v>32</v>
      </c>
      <c r="N24" s="18" t="s">
        <v>40</v>
      </c>
      <c r="O24" s="26">
        <v>44824</v>
      </c>
      <c r="P24" s="20">
        <v>44826</v>
      </c>
      <c r="Q24" s="21" t="s">
        <v>41</v>
      </c>
      <c r="R24" s="13" t="s">
        <v>41</v>
      </c>
      <c r="S24" s="22" t="s">
        <v>42</v>
      </c>
      <c r="T24" s="23" t="str">
        <f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23" t="str">
        <f t="shared" ref="U24:U43" si="4">IF(R24="","",IF(NOT(ISERROR(R24*1)),ROUNDDOWN(R24*1,2-INT(LOG(ABS(R24*1)))),IFERROR("&lt;"&amp;ROUNDDOWN(IF(SUBSTITUTE(R24,"&lt;","")*1&lt;=50,SUBSTITUTE(R24,"&lt;","")*1,""),2-INT(LOG(ABS(SUBSTITUTE(R24,"&lt;","")*1)))),IF(R24="-",R24,"入力形式が間違っています"))))</f>
        <v>-</v>
      </c>
      <c r="V24" s="24" t="str">
        <f t="shared" si="1"/>
        <v>&lt;25</v>
      </c>
      <c r="W24" s="25" t="str">
        <f t="shared" si="2"/>
        <v/>
      </c>
    </row>
    <row r="25" spans="1:23" x14ac:dyDescent="0.4">
      <c r="A25" s="17">
        <f t="shared" si="3"/>
        <v>19</v>
      </c>
      <c r="B25" s="13" t="s">
        <v>31</v>
      </c>
      <c r="C25" s="14" t="s">
        <v>32</v>
      </c>
      <c r="D25" s="27" t="s">
        <v>54</v>
      </c>
      <c r="E25" s="13" t="s">
        <v>81</v>
      </c>
      <c r="F25" s="13" t="s">
        <v>85</v>
      </c>
      <c r="G25" s="16" t="s">
        <v>34</v>
      </c>
      <c r="H25" s="15" t="s">
        <v>35</v>
      </c>
      <c r="I25" s="17" t="s">
        <v>86</v>
      </c>
      <c r="J25" s="13" t="s">
        <v>60</v>
      </c>
      <c r="K25" s="13" t="s">
        <v>87</v>
      </c>
      <c r="L25" s="25" t="s">
        <v>39</v>
      </c>
      <c r="M25" s="13" t="s">
        <v>32</v>
      </c>
      <c r="N25" s="18" t="s">
        <v>40</v>
      </c>
      <c r="O25" s="26">
        <v>44824</v>
      </c>
      <c r="P25" s="20">
        <v>44826</v>
      </c>
      <c r="Q25" s="21" t="s">
        <v>41</v>
      </c>
      <c r="R25" s="13" t="s">
        <v>41</v>
      </c>
      <c r="S25" s="22" t="s">
        <v>42</v>
      </c>
      <c r="T25" s="23" t="str">
        <f t="shared" ref="T25:T29" si="5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-</v>
      </c>
      <c r="U25" s="23" t="str">
        <f t="shared" si="4"/>
        <v>-</v>
      </c>
      <c r="V25" s="24" t="str">
        <f t="shared" si="1"/>
        <v>&lt;25</v>
      </c>
      <c r="W25" s="25" t="str">
        <f t="shared" si="2"/>
        <v/>
      </c>
    </row>
    <row r="26" spans="1:23" x14ac:dyDescent="0.4">
      <c r="A26" s="17">
        <f t="shared" si="3"/>
        <v>20</v>
      </c>
      <c r="B26" s="13" t="s">
        <v>31</v>
      </c>
      <c r="C26" s="14" t="s">
        <v>32</v>
      </c>
      <c r="D26" s="27" t="s">
        <v>67</v>
      </c>
      <c r="E26" s="13" t="s">
        <v>81</v>
      </c>
      <c r="F26" s="13" t="s">
        <v>31</v>
      </c>
      <c r="G26" s="16" t="s">
        <v>34</v>
      </c>
      <c r="H26" s="15" t="s">
        <v>35</v>
      </c>
      <c r="I26" s="13" t="s">
        <v>86</v>
      </c>
      <c r="J26" s="13" t="s">
        <v>60</v>
      </c>
      <c r="K26" s="13" t="s">
        <v>87</v>
      </c>
      <c r="L26" s="25" t="s">
        <v>39</v>
      </c>
      <c r="M26" s="13" t="s">
        <v>32</v>
      </c>
      <c r="N26" s="18" t="s">
        <v>40</v>
      </c>
      <c r="O26" s="26">
        <v>44824</v>
      </c>
      <c r="P26" s="20">
        <v>44826</v>
      </c>
      <c r="Q26" s="21" t="s">
        <v>41</v>
      </c>
      <c r="R26" s="13" t="s">
        <v>41</v>
      </c>
      <c r="S26" s="22" t="s">
        <v>42</v>
      </c>
      <c r="T26" s="23" t="str">
        <f t="shared" si="5"/>
        <v>-</v>
      </c>
      <c r="U26" s="23" t="str">
        <f t="shared" si="4"/>
        <v>-</v>
      </c>
      <c r="V26" s="24" t="str">
        <f t="shared" si="1"/>
        <v>&lt;25</v>
      </c>
      <c r="W26" s="25" t="str">
        <f t="shared" si="2"/>
        <v/>
      </c>
    </row>
    <row r="27" spans="1:23" x14ac:dyDescent="0.4">
      <c r="A27" s="17">
        <f t="shared" si="3"/>
        <v>21</v>
      </c>
      <c r="B27" s="13" t="s">
        <v>31</v>
      </c>
      <c r="C27" s="14" t="s">
        <v>32</v>
      </c>
      <c r="D27" s="27" t="s">
        <v>88</v>
      </c>
      <c r="E27" s="13" t="s">
        <v>89</v>
      </c>
      <c r="F27" s="13" t="s">
        <v>31</v>
      </c>
      <c r="G27" s="16" t="s">
        <v>34</v>
      </c>
      <c r="H27" s="15" t="s">
        <v>35</v>
      </c>
      <c r="I27" s="13" t="s">
        <v>75</v>
      </c>
      <c r="J27" s="13" t="s">
        <v>37</v>
      </c>
      <c r="K27" s="13" t="s">
        <v>76</v>
      </c>
      <c r="L27" s="25" t="s">
        <v>39</v>
      </c>
      <c r="M27" s="13" t="s">
        <v>32</v>
      </c>
      <c r="N27" s="18" t="s">
        <v>40</v>
      </c>
      <c r="O27" s="26">
        <v>44824</v>
      </c>
      <c r="P27" s="20">
        <v>44826</v>
      </c>
      <c r="Q27" s="21" t="s">
        <v>41</v>
      </c>
      <c r="R27" s="13" t="s">
        <v>41</v>
      </c>
      <c r="S27" s="22" t="s">
        <v>42</v>
      </c>
      <c r="T27" s="23" t="str">
        <f t="shared" si="5"/>
        <v>-</v>
      </c>
      <c r="U27" s="23" t="str">
        <f t="shared" si="4"/>
        <v>-</v>
      </c>
      <c r="V27" s="24" t="str">
        <f t="shared" si="1"/>
        <v>&lt;25</v>
      </c>
      <c r="W27" s="25" t="str">
        <f t="shared" si="2"/>
        <v/>
      </c>
    </row>
    <row r="28" spans="1:23" x14ac:dyDescent="0.4">
      <c r="A28" s="17">
        <f t="shared" si="3"/>
        <v>22</v>
      </c>
      <c r="B28" s="13" t="s">
        <v>31</v>
      </c>
      <c r="C28" s="14" t="s">
        <v>32</v>
      </c>
      <c r="D28" s="15" t="s">
        <v>88</v>
      </c>
      <c r="E28" s="13" t="s">
        <v>90</v>
      </c>
      <c r="F28" s="13" t="s">
        <v>31</v>
      </c>
      <c r="G28" s="16" t="s">
        <v>34</v>
      </c>
      <c r="H28" s="15" t="s">
        <v>35</v>
      </c>
      <c r="I28" s="28" t="s">
        <v>75</v>
      </c>
      <c r="J28" s="13" t="s">
        <v>37</v>
      </c>
      <c r="K28" s="13" t="s">
        <v>91</v>
      </c>
      <c r="L28" s="25" t="s">
        <v>39</v>
      </c>
      <c r="M28" s="13" t="s">
        <v>32</v>
      </c>
      <c r="N28" s="18" t="s">
        <v>40</v>
      </c>
      <c r="O28" s="26">
        <v>44824</v>
      </c>
      <c r="P28" s="20">
        <v>44826</v>
      </c>
      <c r="Q28" s="21" t="s">
        <v>41</v>
      </c>
      <c r="R28" s="13" t="s">
        <v>41</v>
      </c>
      <c r="S28" s="22" t="s">
        <v>42</v>
      </c>
      <c r="T28" s="23" t="str">
        <f t="shared" si="5"/>
        <v>-</v>
      </c>
      <c r="U28" s="23" t="str">
        <f t="shared" si="4"/>
        <v>-</v>
      </c>
      <c r="V28" s="24" t="str">
        <f t="shared" si="1"/>
        <v>&lt;25</v>
      </c>
      <c r="W28" s="29" t="str">
        <f t="shared" si="2"/>
        <v/>
      </c>
    </row>
    <row r="29" spans="1:23" x14ac:dyDescent="0.4">
      <c r="A29" s="17">
        <f t="shared" si="3"/>
        <v>23</v>
      </c>
      <c r="B29" s="13" t="s">
        <v>31</v>
      </c>
      <c r="C29" s="14" t="s">
        <v>32</v>
      </c>
      <c r="D29" s="15" t="s">
        <v>88</v>
      </c>
      <c r="E29" s="13" t="s">
        <v>90</v>
      </c>
      <c r="F29" s="13" t="s">
        <v>31</v>
      </c>
      <c r="G29" s="16" t="s">
        <v>34</v>
      </c>
      <c r="H29" s="15" t="s">
        <v>35</v>
      </c>
      <c r="I29" s="28" t="s">
        <v>75</v>
      </c>
      <c r="J29" s="13" t="s">
        <v>37</v>
      </c>
      <c r="K29" s="13" t="s">
        <v>91</v>
      </c>
      <c r="L29" s="25" t="s">
        <v>39</v>
      </c>
      <c r="M29" s="13" t="s">
        <v>32</v>
      </c>
      <c r="N29" s="18" t="s">
        <v>61</v>
      </c>
      <c r="O29" s="26">
        <v>44824</v>
      </c>
      <c r="P29" s="20">
        <v>44826</v>
      </c>
      <c r="Q29" s="21" t="s">
        <v>92</v>
      </c>
      <c r="R29" s="13">
        <v>40.881</v>
      </c>
      <c r="S29" s="22">
        <v>40.881</v>
      </c>
      <c r="T29" s="23" t="str">
        <f t="shared" si="5"/>
        <v>&lt;4.45</v>
      </c>
      <c r="U29" s="23">
        <f t="shared" si="4"/>
        <v>40.799999999999997</v>
      </c>
      <c r="V29" s="24">
        <f t="shared" si="1"/>
        <v>41</v>
      </c>
      <c r="W29" s="29" t="str">
        <f t="shared" si="2"/>
        <v/>
      </c>
    </row>
    <row r="30" spans="1:23" x14ac:dyDescent="0.4">
      <c r="A30" s="17">
        <f t="shared" si="3"/>
        <v>24</v>
      </c>
      <c r="B30" s="13" t="s">
        <v>31</v>
      </c>
      <c r="C30" s="14" t="s">
        <v>32</v>
      </c>
      <c r="D30" s="15" t="s">
        <v>88</v>
      </c>
      <c r="E30" s="13" t="s">
        <v>31</v>
      </c>
      <c r="F30" s="13" t="s">
        <v>93</v>
      </c>
      <c r="G30" s="16" t="s">
        <v>34</v>
      </c>
      <c r="H30" s="15" t="s">
        <v>35</v>
      </c>
      <c r="I30" s="28" t="s">
        <v>75</v>
      </c>
      <c r="J30" s="13" t="s">
        <v>37</v>
      </c>
      <c r="K30" s="13" t="s">
        <v>76</v>
      </c>
      <c r="L30" s="25" t="s">
        <v>39</v>
      </c>
      <c r="M30" s="13" t="s">
        <v>32</v>
      </c>
      <c r="N30" s="18" t="s">
        <v>40</v>
      </c>
      <c r="O30" s="26">
        <v>44824</v>
      </c>
      <c r="P30" s="20">
        <v>44826</v>
      </c>
      <c r="Q30" s="21" t="s">
        <v>41</v>
      </c>
      <c r="R30" s="13" t="s">
        <v>41</v>
      </c>
      <c r="S30" s="22" t="s">
        <v>42</v>
      </c>
      <c r="T30" s="23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23" t="str">
        <f t="shared" si="4"/>
        <v>-</v>
      </c>
      <c r="V30" s="24" t="str">
        <f t="shared" si="1"/>
        <v>&lt;25</v>
      </c>
      <c r="W30" s="29" t="str">
        <f t="shared" si="2"/>
        <v/>
      </c>
    </row>
    <row r="31" spans="1:23" x14ac:dyDescent="0.4">
      <c r="A31" s="17">
        <f t="shared" si="3"/>
        <v>25</v>
      </c>
      <c r="B31" s="13" t="s">
        <v>31</v>
      </c>
      <c r="C31" s="14" t="s">
        <v>32</v>
      </c>
      <c r="D31" s="15" t="s">
        <v>88</v>
      </c>
      <c r="E31" s="13" t="s">
        <v>31</v>
      </c>
      <c r="F31" s="13" t="s">
        <v>93</v>
      </c>
      <c r="G31" s="16" t="s">
        <v>34</v>
      </c>
      <c r="H31" s="15" t="s">
        <v>35</v>
      </c>
      <c r="I31" s="28" t="s">
        <v>75</v>
      </c>
      <c r="J31" s="13" t="s">
        <v>37</v>
      </c>
      <c r="K31" s="13" t="s">
        <v>76</v>
      </c>
      <c r="L31" s="25" t="s">
        <v>39</v>
      </c>
      <c r="M31" s="13" t="s">
        <v>32</v>
      </c>
      <c r="N31" s="18" t="s">
        <v>61</v>
      </c>
      <c r="O31" s="26">
        <v>44824</v>
      </c>
      <c r="P31" s="20">
        <v>44826</v>
      </c>
      <c r="Q31" s="21" t="s">
        <v>94</v>
      </c>
      <c r="R31" s="13">
        <v>34.463000000000001</v>
      </c>
      <c r="S31" s="22">
        <v>34.463000000000001</v>
      </c>
      <c r="T31" s="23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&lt;4.44</v>
      </c>
      <c r="U31" s="23">
        <f t="shared" si="4"/>
        <v>34.4</v>
      </c>
      <c r="V31" s="24">
        <f t="shared" si="1"/>
        <v>34</v>
      </c>
      <c r="W31" s="29"/>
    </row>
    <row r="32" spans="1:23" x14ac:dyDescent="0.4">
      <c r="A32" s="17">
        <f t="shared" si="3"/>
        <v>26</v>
      </c>
      <c r="B32" s="13" t="s">
        <v>31</v>
      </c>
      <c r="C32" s="14" t="s">
        <v>32</v>
      </c>
      <c r="D32" s="15" t="s">
        <v>67</v>
      </c>
      <c r="E32" s="13" t="s">
        <v>31</v>
      </c>
      <c r="F32" s="13" t="s">
        <v>31</v>
      </c>
      <c r="G32" s="16" t="s">
        <v>34</v>
      </c>
      <c r="H32" s="15" t="s">
        <v>35</v>
      </c>
      <c r="I32" s="17" t="s">
        <v>69</v>
      </c>
      <c r="J32" s="13" t="s">
        <v>60</v>
      </c>
      <c r="K32" s="13" t="s">
        <v>31</v>
      </c>
      <c r="L32" s="25" t="s">
        <v>95</v>
      </c>
      <c r="M32" s="13" t="s">
        <v>32</v>
      </c>
      <c r="N32" s="18" t="s">
        <v>61</v>
      </c>
      <c r="O32" s="26">
        <v>44824</v>
      </c>
      <c r="P32" s="20">
        <v>44826</v>
      </c>
      <c r="Q32" s="21" t="s">
        <v>96</v>
      </c>
      <c r="R32" s="13" t="s">
        <v>97</v>
      </c>
      <c r="S32" s="22" t="s">
        <v>98</v>
      </c>
      <c r="T32" s="23" t="str">
        <f t="shared" ref="T32:T43" si="6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&lt;3.48</v>
      </c>
      <c r="U32" s="23" t="str">
        <f t="shared" si="4"/>
        <v>&lt;2.76</v>
      </c>
      <c r="V32" s="24" t="str">
        <f t="shared" si="1"/>
        <v>&lt;6.2</v>
      </c>
      <c r="W32" s="29" t="str">
        <f t="shared" ref="W32:W43" si="7">IF(ISERROR(V32*1),"",IF(AND(H32="飲料水",V32&gt;=11),"○",IF(AND(H32="牛乳・乳児用食品",V32&gt;=51),"○",IF(AND(H32&lt;&gt;"",V32&gt;=110),"○",""))))</f>
        <v/>
      </c>
    </row>
    <row r="33" spans="1:23" x14ac:dyDescent="0.4">
      <c r="A33" s="17">
        <f t="shared" si="3"/>
        <v>27</v>
      </c>
      <c r="B33" s="13" t="s">
        <v>31</v>
      </c>
      <c r="C33" s="14" t="s">
        <v>32</v>
      </c>
      <c r="D33" s="15" t="s">
        <v>99</v>
      </c>
      <c r="E33" s="13" t="s">
        <v>100</v>
      </c>
      <c r="F33" s="13" t="s">
        <v>31</v>
      </c>
      <c r="G33" s="16" t="s">
        <v>34</v>
      </c>
      <c r="H33" s="15" t="s">
        <v>35</v>
      </c>
      <c r="I33" s="28" t="s">
        <v>75</v>
      </c>
      <c r="J33" s="13" t="s">
        <v>37</v>
      </c>
      <c r="K33" s="13" t="s">
        <v>38</v>
      </c>
      <c r="L33" s="25" t="s">
        <v>39</v>
      </c>
      <c r="M33" s="13" t="s">
        <v>32</v>
      </c>
      <c r="N33" s="18" t="s">
        <v>61</v>
      </c>
      <c r="O33" s="26">
        <v>44824</v>
      </c>
      <c r="P33" s="20">
        <v>44826</v>
      </c>
      <c r="Q33" s="21" t="s">
        <v>101</v>
      </c>
      <c r="R33" s="13" t="s">
        <v>102</v>
      </c>
      <c r="S33" s="22" t="s">
        <v>103</v>
      </c>
      <c r="T33" s="23" t="str">
        <f t="shared" si="6"/>
        <v>&lt;6.71</v>
      </c>
      <c r="U33" s="23" t="str">
        <f t="shared" si="4"/>
        <v>&lt;6.3</v>
      </c>
      <c r="V33" s="24" t="str">
        <f t="shared" si="1"/>
        <v>&lt;13</v>
      </c>
      <c r="W33" s="29" t="str">
        <f t="shared" si="7"/>
        <v/>
      </c>
    </row>
    <row r="34" spans="1:23" x14ac:dyDescent="0.4">
      <c r="A34" s="17">
        <f t="shared" si="3"/>
        <v>28</v>
      </c>
      <c r="B34" s="13" t="s">
        <v>31</v>
      </c>
      <c r="C34" s="14" t="s">
        <v>32</v>
      </c>
      <c r="D34" s="15" t="s">
        <v>99</v>
      </c>
      <c r="E34" s="13" t="s">
        <v>100</v>
      </c>
      <c r="F34" s="13" t="s">
        <v>31</v>
      </c>
      <c r="G34" s="16" t="s">
        <v>34</v>
      </c>
      <c r="H34" s="15" t="s">
        <v>55</v>
      </c>
      <c r="I34" s="28" t="s">
        <v>56</v>
      </c>
      <c r="J34" s="13" t="s">
        <v>31</v>
      </c>
      <c r="K34" s="13" t="s">
        <v>31</v>
      </c>
      <c r="L34" s="25" t="s">
        <v>39</v>
      </c>
      <c r="M34" s="13" t="s">
        <v>32</v>
      </c>
      <c r="N34" s="18" t="s">
        <v>61</v>
      </c>
      <c r="O34" s="26">
        <v>44824</v>
      </c>
      <c r="P34" s="20">
        <v>44826</v>
      </c>
      <c r="Q34" s="21" t="s">
        <v>104</v>
      </c>
      <c r="R34" s="13" t="s">
        <v>105</v>
      </c>
      <c r="S34" s="22" t="s">
        <v>106</v>
      </c>
      <c r="T34" s="23" t="str">
        <f t="shared" si="6"/>
        <v>&lt;5.14</v>
      </c>
      <c r="U34" s="23" t="str">
        <f t="shared" si="4"/>
        <v>&lt;6.19</v>
      </c>
      <c r="V34" s="24" t="str">
        <f t="shared" si="1"/>
        <v>&lt;11</v>
      </c>
      <c r="W34" s="29" t="str">
        <f t="shared" si="7"/>
        <v/>
      </c>
    </row>
    <row r="35" spans="1:23" x14ac:dyDescent="0.4">
      <c r="A35" s="17">
        <f t="shared" si="3"/>
        <v>29</v>
      </c>
      <c r="B35" s="13" t="s">
        <v>31</v>
      </c>
      <c r="C35" s="14" t="s">
        <v>32</v>
      </c>
      <c r="D35" s="15" t="s">
        <v>99</v>
      </c>
      <c r="E35" s="13" t="s">
        <v>100</v>
      </c>
      <c r="F35" s="13" t="s">
        <v>31</v>
      </c>
      <c r="G35" s="16" t="s">
        <v>34</v>
      </c>
      <c r="H35" s="15" t="s">
        <v>35</v>
      </c>
      <c r="I35" s="28" t="s">
        <v>52</v>
      </c>
      <c r="J35" s="13" t="s">
        <v>37</v>
      </c>
      <c r="K35" s="13" t="s">
        <v>31</v>
      </c>
      <c r="L35" s="25" t="s">
        <v>39</v>
      </c>
      <c r="M35" s="13" t="s">
        <v>32</v>
      </c>
      <c r="N35" s="18" t="s">
        <v>61</v>
      </c>
      <c r="O35" s="26">
        <v>44824</v>
      </c>
      <c r="P35" s="20">
        <v>44826</v>
      </c>
      <c r="Q35" s="21" t="s">
        <v>107</v>
      </c>
      <c r="R35" s="13" t="s">
        <v>108</v>
      </c>
      <c r="S35" s="22" t="s">
        <v>109</v>
      </c>
      <c r="T35" s="23" t="str">
        <f t="shared" si="6"/>
        <v>&lt;4.52</v>
      </c>
      <c r="U35" s="23" t="str">
        <f t="shared" si="4"/>
        <v>&lt;5.08</v>
      </c>
      <c r="V35" s="24" t="str">
        <f t="shared" si="1"/>
        <v>&lt;9.6</v>
      </c>
      <c r="W35" s="29" t="str">
        <f t="shared" si="7"/>
        <v/>
      </c>
    </row>
    <row r="36" spans="1:23" x14ac:dyDescent="0.4">
      <c r="A36" s="17">
        <f t="shared" si="3"/>
        <v>30</v>
      </c>
      <c r="B36" s="13" t="s">
        <v>31</v>
      </c>
      <c r="C36" s="14" t="s">
        <v>32</v>
      </c>
      <c r="D36" s="15" t="s">
        <v>99</v>
      </c>
      <c r="E36" s="17" t="s">
        <v>100</v>
      </c>
      <c r="F36" s="13" t="s">
        <v>31</v>
      </c>
      <c r="G36" s="16" t="s">
        <v>34</v>
      </c>
      <c r="H36" s="15" t="s">
        <v>35</v>
      </c>
      <c r="I36" s="17" t="s">
        <v>110</v>
      </c>
      <c r="J36" s="13" t="s">
        <v>37</v>
      </c>
      <c r="K36" s="13" t="s">
        <v>31</v>
      </c>
      <c r="L36" s="25" t="s">
        <v>39</v>
      </c>
      <c r="M36" s="13" t="s">
        <v>32</v>
      </c>
      <c r="N36" s="18" t="s">
        <v>61</v>
      </c>
      <c r="O36" s="26">
        <v>44824</v>
      </c>
      <c r="P36" s="20">
        <v>44826</v>
      </c>
      <c r="Q36" s="21" t="s">
        <v>111</v>
      </c>
      <c r="R36" s="13" t="s">
        <v>112</v>
      </c>
      <c r="S36" s="22" t="s">
        <v>113</v>
      </c>
      <c r="T36" s="23" t="str">
        <f t="shared" si="6"/>
        <v>&lt;6.48</v>
      </c>
      <c r="U36" s="23" t="str">
        <f t="shared" si="4"/>
        <v>&lt;5.59</v>
      </c>
      <c r="V36" s="24" t="str">
        <f t="shared" si="1"/>
        <v>&lt;12</v>
      </c>
      <c r="W36" s="29" t="str">
        <f t="shared" si="7"/>
        <v/>
      </c>
    </row>
    <row r="37" spans="1:23" x14ac:dyDescent="0.4">
      <c r="A37" s="17">
        <f t="shared" si="3"/>
        <v>31</v>
      </c>
      <c r="B37" s="13" t="s">
        <v>31</v>
      </c>
      <c r="C37" s="14" t="s">
        <v>32</v>
      </c>
      <c r="D37" s="15" t="s">
        <v>99</v>
      </c>
      <c r="E37" s="17" t="s">
        <v>114</v>
      </c>
      <c r="F37" s="13" t="s">
        <v>31</v>
      </c>
      <c r="G37" s="16" t="s">
        <v>34</v>
      </c>
      <c r="H37" s="15" t="s">
        <v>35</v>
      </c>
      <c r="I37" s="28" t="s">
        <v>115</v>
      </c>
      <c r="J37" s="13" t="s">
        <v>37</v>
      </c>
      <c r="K37" s="13" t="s">
        <v>31</v>
      </c>
      <c r="L37" s="25" t="s">
        <v>39</v>
      </c>
      <c r="M37" s="13" t="s">
        <v>32</v>
      </c>
      <c r="N37" s="18" t="s">
        <v>61</v>
      </c>
      <c r="O37" s="26">
        <v>44824</v>
      </c>
      <c r="P37" s="20">
        <v>44826</v>
      </c>
      <c r="Q37" s="21" t="s">
        <v>116</v>
      </c>
      <c r="R37" s="13" t="s">
        <v>117</v>
      </c>
      <c r="S37" s="22" t="s">
        <v>118</v>
      </c>
      <c r="T37" s="23" t="str">
        <f t="shared" si="6"/>
        <v>&lt;4.94</v>
      </c>
      <c r="U37" s="23" t="str">
        <f t="shared" si="4"/>
        <v>&lt;5.51</v>
      </c>
      <c r="V37" s="24" t="str">
        <f t="shared" si="1"/>
        <v>&lt;10</v>
      </c>
      <c r="W37" s="29" t="str">
        <f t="shared" si="7"/>
        <v/>
      </c>
    </row>
    <row r="38" spans="1:23" x14ac:dyDescent="0.4">
      <c r="A38" s="17">
        <f t="shared" si="3"/>
        <v>32</v>
      </c>
      <c r="B38" s="13" t="s">
        <v>31</v>
      </c>
      <c r="C38" s="14" t="s">
        <v>32</v>
      </c>
      <c r="D38" s="15" t="s">
        <v>54</v>
      </c>
      <c r="E38" s="17" t="s">
        <v>119</v>
      </c>
      <c r="F38" s="13" t="s">
        <v>31</v>
      </c>
      <c r="G38" s="16" t="s">
        <v>34</v>
      </c>
      <c r="H38" s="15" t="s">
        <v>35</v>
      </c>
      <c r="I38" s="28" t="s">
        <v>48</v>
      </c>
      <c r="J38" s="13" t="s">
        <v>37</v>
      </c>
      <c r="K38" s="13" t="s">
        <v>31</v>
      </c>
      <c r="L38" s="25" t="s">
        <v>39</v>
      </c>
      <c r="M38" s="13" t="s">
        <v>32</v>
      </c>
      <c r="N38" s="18" t="s">
        <v>61</v>
      </c>
      <c r="O38" s="26">
        <v>44824</v>
      </c>
      <c r="P38" s="20">
        <v>44826</v>
      </c>
      <c r="Q38" s="21" t="s">
        <v>120</v>
      </c>
      <c r="R38" s="13" t="s">
        <v>121</v>
      </c>
      <c r="S38" s="22" t="s">
        <v>122</v>
      </c>
      <c r="T38" s="23" t="str">
        <f t="shared" si="6"/>
        <v>&lt;4.36</v>
      </c>
      <c r="U38" s="23" t="str">
        <f t="shared" si="4"/>
        <v>&lt;4.4</v>
      </c>
      <c r="V38" s="24" t="str">
        <f t="shared" si="1"/>
        <v>&lt;8.8</v>
      </c>
      <c r="W38" s="29" t="str">
        <f t="shared" si="7"/>
        <v/>
      </c>
    </row>
    <row r="39" spans="1:23" x14ac:dyDescent="0.4">
      <c r="A39" s="17">
        <f t="shared" si="3"/>
        <v>33</v>
      </c>
      <c r="B39" s="13" t="s">
        <v>31</v>
      </c>
      <c r="C39" s="14" t="s">
        <v>32</v>
      </c>
      <c r="D39" s="15" t="s">
        <v>123</v>
      </c>
      <c r="E39" s="13" t="s">
        <v>31</v>
      </c>
      <c r="F39" s="13" t="s">
        <v>31</v>
      </c>
      <c r="G39" s="16" t="s">
        <v>34</v>
      </c>
      <c r="H39" s="15" t="s">
        <v>35</v>
      </c>
      <c r="I39" s="17" t="s">
        <v>46</v>
      </c>
      <c r="J39" s="13" t="s">
        <v>37</v>
      </c>
      <c r="K39" s="13" t="s">
        <v>31</v>
      </c>
      <c r="L39" s="25" t="s">
        <v>39</v>
      </c>
      <c r="M39" s="13" t="s">
        <v>32</v>
      </c>
      <c r="N39" s="18" t="s">
        <v>61</v>
      </c>
      <c r="O39" s="26">
        <v>44823</v>
      </c>
      <c r="P39" s="20">
        <v>44826</v>
      </c>
      <c r="Q39" s="21" t="s">
        <v>124</v>
      </c>
      <c r="R39" s="13" t="s">
        <v>125</v>
      </c>
      <c r="S39" s="22" t="s">
        <v>126</v>
      </c>
      <c r="T39" s="23" t="str">
        <f t="shared" si="6"/>
        <v>&lt;6.63</v>
      </c>
      <c r="U39" s="23" t="str">
        <f t="shared" si="4"/>
        <v>&lt;6.22</v>
      </c>
      <c r="V39" s="24" t="str">
        <f t="shared" si="1"/>
        <v>&lt;13</v>
      </c>
      <c r="W39" s="29" t="str">
        <f t="shared" si="7"/>
        <v/>
      </c>
    </row>
    <row r="40" spans="1:23" x14ac:dyDescent="0.4">
      <c r="A40" s="17">
        <f t="shared" si="3"/>
        <v>34</v>
      </c>
      <c r="B40" s="13" t="s">
        <v>31</v>
      </c>
      <c r="C40" s="14" t="s">
        <v>32</v>
      </c>
      <c r="D40" s="15" t="s">
        <v>45</v>
      </c>
      <c r="E40" s="13" t="s">
        <v>31</v>
      </c>
      <c r="F40" s="13" t="s">
        <v>31</v>
      </c>
      <c r="G40" s="16" t="s">
        <v>34</v>
      </c>
      <c r="H40" s="15" t="s">
        <v>35</v>
      </c>
      <c r="I40" s="17" t="s">
        <v>127</v>
      </c>
      <c r="J40" s="13" t="s">
        <v>37</v>
      </c>
      <c r="K40" s="13" t="s">
        <v>31</v>
      </c>
      <c r="L40" s="25" t="s">
        <v>39</v>
      </c>
      <c r="M40" s="13" t="s">
        <v>32</v>
      </c>
      <c r="N40" s="18" t="s">
        <v>61</v>
      </c>
      <c r="O40" s="26">
        <v>44821</v>
      </c>
      <c r="P40" s="20">
        <v>44826</v>
      </c>
      <c r="Q40" s="21" t="s">
        <v>128</v>
      </c>
      <c r="R40" s="13" t="s">
        <v>129</v>
      </c>
      <c r="S40" s="22" t="s">
        <v>130</v>
      </c>
      <c r="T40" s="23" t="str">
        <f t="shared" si="6"/>
        <v>&lt;4.37</v>
      </c>
      <c r="U40" s="23" t="str">
        <f t="shared" si="4"/>
        <v>&lt;6.62</v>
      </c>
      <c r="V40" s="24" t="str">
        <f t="shared" si="1"/>
        <v>&lt;11</v>
      </c>
      <c r="W40" s="29" t="str">
        <f t="shared" si="7"/>
        <v/>
      </c>
    </row>
    <row r="41" spans="1:23" x14ac:dyDescent="0.4">
      <c r="A41" s="17">
        <f t="shared" si="3"/>
        <v>35</v>
      </c>
      <c r="B41" s="13" t="s">
        <v>31</v>
      </c>
      <c r="C41" s="14" t="s">
        <v>32</v>
      </c>
      <c r="D41" s="15" t="s">
        <v>131</v>
      </c>
      <c r="E41" s="17" t="s">
        <v>132</v>
      </c>
      <c r="F41" s="13" t="s">
        <v>31</v>
      </c>
      <c r="G41" s="16" t="s">
        <v>34</v>
      </c>
      <c r="H41" s="15" t="s">
        <v>35</v>
      </c>
      <c r="I41" s="17" t="s">
        <v>133</v>
      </c>
      <c r="J41" s="17" t="s">
        <v>60</v>
      </c>
      <c r="K41" s="13" t="s">
        <v>31</v>
      </c>
      <c r="L41" s="25" t="s">
        <v>39</v>
      </c>
      <c r="M41" s="13" t="s">
        <v>32</v>
      </c>
      <c r="N41" s="18" t="s">
        <v>61</v>
      </c>
      <c r="O41" s="26">
        <v>44825</v>
      </c>
      <c r="P41" s="30">
        <v>44826</v>
      </c>
      <c r="Q41" s="31" t="s">
        <v>134</v>
      </c>
      <c r="R41" s="32" t="s">
        <v>135</v>
      </c>
      <c r="S41" s="33" t="s">
        <v>136</v>
      </c>
      <c r="T41" s="23" t="str">
        <f t="shared" si="6"/>
        <v>&lt;3.49</v>
      </c>
      <c r="U41" s="23" t="str">
        <f t="shared" si="4"/>
        <v>&lt;3.05</v>
      </c>
      <c r="V41" s="24" t="str">
        <f t="shared" si="1"/>
        <v>&lt;6.5</v>
      </c>
      <c r="W41" s="29" t="str">
        <f t="shared" si="7"/>
        <v/>
      </c>
    </row>
    <row r="42" spans="1:23" x14ac:dyDescent="0.4">
      <c r="A42" s="17">
        <f t="shared" si="3"/>
        <v>36</v>
      </c>
      <c r="B42" s="34" t="s">
        <v>31</v>
      </c>
      <c r="C42" s="35" t="s">
        <v>32</v>
      </c>
      <c r="D42" s="36" t="s">
        <v>31</v>
      </c>
      <c r="E42" s="34" t="s">
        <v>31</v>
      </c>
      <c r="F42" s="35" t="s">
        <v>31</v>
      </c>
      <c r="G42" s="37" t="s">
        <v>34</v>
      </c>
      <c r="H42" s="15" t="s">
        <v>137</v>
      </c>
      <c r="I42" s="34" t="s">
        <v>138</v>
      </c>
      <c r="J42" s="34" t="s">
        <v>139</v>
      </c>
      <c r="K42" s="34" t="s">
        <v>139</v>
      </c>
      <c r="L42" s="25" t="s">
        <v>39</v>
      </c>
      <c r="M42" s="13" t="s">
        <v>32</v>
      </c>
      <c r="N42" s="38" t="s">
        <v>61</v>
      </c>
      <c r="O42" s="39">
        <v>44813</v>
      </c>
      <c r="P42" s="40">
        <v>44824</v>
      </c>
      <c r="Q42" s="41" t="s">
        <v>140</v>
      </c>
      <c r="R42" s="34" t="s">
        <v>141</v>
      </c>
      <c r="S42" s="42" t="s">
        <v>142</v>
      </c>
      <c r="T42" s="43" t="str">
        <f t="shared" si="6"/>
        <v>&lt;0.808</v>
      </c>
      <c r="U42" s="43" t="str">
        <f t="shared" si="4"/>
        <v>&lt;0.788</v>
      </c>
      <c r="V42" s="44" t="str">
        <f t="shared" si="1"/>
        <v>&lt;1.6</v>
      </c>
      <c r="W42" s="35" t="str">
        <f t="shared" si="7"/>
        <v/>
      </c>
    </row>
    <row r="43" spans="1:23" x14ac:dyDescent="0.4">
      <c r="A43" s="17">
        <f t="shared" si="3"/>
        <v>37</v>
      </c>
      <c r="B43" s="34" t="s">
        <v>31</v>
      </c>
      <c r="C43" s="35" t="s">
        <v>32</v>
      </c>
      <c r="D43" s="36" t="s">
        <v>31</v>
      </c>
      <c r="E43" s="34" t="s">
        <v>31</v>
      </c>
      <c r="F43" s="35" t="s">
        <v>31</v>
      </c>
      <c r="G43" s="37" t="s">
        <v>34</v>
      </c>
      <c r="H43" s="15" t="s">
        <v>137</v>
      </c>
      <c r="I43" s="45" t="s">
        <v>143</v>
      </c>
      <c r="J43" s="34" t="s">
        <v>139</v>
      </c>
      <c r="K43" s="34" t="s">
        <v>139</v>
      </c>
      <c r="L43" s="25" t="s">
        <v>39</v>
      </c>
      <c r="M43" s="13" t="s">
        <v>32</v>
      </c>
      <c r="N43" s="38" t="s">
        <v>61</v>
      </c>
      <c r="O43" s="39">
        <v>44816</v>
      </c>
      <c r="P43" s="46">
        <v>44824</v>
      </c>
      <c r="Q43" s="41" t="s">
        <v>144</v>
      </c>
      <c r="R43" s="34" t="s">
        <v>145</v>
      </c>
      <c r="S43" s="42" t="s">
        <v>146</v>
      </c>
      <c r="T43" s="43" t="str">
        <f t="shared" si="6"/>
        <v>&lt;0.604</v>
      </c>
      <c r="U43" s="43" t="str">
        <f t="shared" si="4"/>
        <v>&lt;0.464</v>
      </c>
      <c r="V43" s="44" t="str">
        <f t="shared" si="1"/>
        <v>&lt;1.1</v>
      </c>
      <c r="W43" s="35" t="str">
        <f t="shared" si="7"/>
        <v/>
      </c>
    </row>
    <row r="44" spans="1:23" x14ac:dyDescent="0.4">
      <c r="Q44" s="5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41 V7:V24">
    <cfRule type="expression" dxfId="26" priority="27">
      <formula>$W7="○"</formula>
    </cfRule>
  </conditionalFormatting>
  <conditionalFormatting sqref="V19">
    <cfRule type="expression" dxfId="25" priority="26">
      <formula>$W19="○"</formula>
    </cfRule>
  </conditionalFormatting>
  <conditionalFormatting sqref="V20">
    <cfRule type="expression" dxfId="24" priority="25">
      <formula>$W20="○"</formula>
    </cfRule>
  </conditionalFormatting>
  <conditionalFormatting sqref="V20:V40">
    <cfRule type="expression" dxfId="23" priority="24">
      <formula>$W20="○"</formula>
    </cfRule>
  </conditionalFormatting>
  <conditionalFormatting sqref="V12">
    <cfRule type="expression" dxfId="22" priority="23">
      <formula>$W12="○"</formula>
    </cfRule>
  </conditionalFormatting>
  <conditionalFormatting sqref="V22">
    <cfRule type="expression" dxfId="21" priority="22">
      <formula>$W22="○"</formula>
    </cfRule>
  </conditionalFormatting>
  <conditionalFormatting sqref="V23">
    <cfRule type="expression" dxfId="20" priority="21">
      <formula>$W23="○"</formula>
    </cfRule>
  </conditionalFormatting>
  <conditionalFormatting sqref="V15">
    <cfRule type="expression" dxfId="19" priority="20">
      <formula>$W15="○"</formula>
    </cfRule>
  </conditionalFormatting>
  <conditionalFormatting sqref="V21">
    <cfRule type="expression" dxfId="18" priority="19">
      <formula>$W21="○"</formula>
    </cfRule>
  </conditionalFormatting>
  <conditionalFormatting sqref="V22">
    <cfRule type="expression" dxfId="17" priority="18">
      <formula>$W22="○"</formula>
    </cfRule>
  </conditionalFormatting>
  <conditionalFormatting sqref="V14">
    <cfRule type="expression" dxfId="16" priority="17">
      <formula>$W14="○"</formula>
    </cfRule>
  </conditionalFormatting>
  <conditionalFormatting sqref="V24">
    <cfRule type="expression" dxfId="15" priority="16">
      <formula>$W24="○"</formula>
    </cfRule>
  </conditionalFormatting>
  <conditionalFormatting sqref="V25">
    <cfRule type="expression" dxfId="14" priority="15">
      <formula>$W25="○"</formula>
    </cfRule>
  </conditionalFormatting>
  <conditionalFormatting sqref="V17">
    <cfRule type="expression" dxfId="13" priority="14">
      <formula>$W17="○"</formula>
    </cfRule>
  </conditionalFormatting>
  <conditionalFormatting sqref="V18">
    <cfRule type="expression" dxfId="12" priority="13">
      <formula>$W18="○"</formula>
    </cfRule>
  </conditionalFormatting>
  <conditionalFormatting sqref="V19">
    <cfRule type="expression" dxfId="11" priority="12">
      <formula>$W19="○"</formula>
    </cfRule>
  </conditionalFormatting>
  <conditionalFormatting sqref="V11">
    <cfRule type="expression" dxfId="10" priority="11">
      <formula>$W11="○"</formula>
    </cfRule>
  </conditionalFormatting>
  <conditionalFormatting sqref="V21">
    <cfRule type="expression" dxfId="9" priority="10">
      <formula>$W21="○"</formula>
    </cfRule>
  </conditionalFormatting>
  <conditionalFormatting sqref="V22">
    <cfRule type="expression" dxfId="8" priority="9">
      <formula>$W22="○"</formula>
    </cfRule>
  </conditionalFormatting>
  <conditionalFormatting sqref="V14">
    <cfRule type="expression" dxfId="7" priority="8">
      <formula>$W14="○"</formula>
    </cfRule>
  </conditionalFormatting>
  <conditionalFormatting sqref="V20">
    <cfRule type="expression" dxfId="6" priority="7">
      <formula>$W20="○"</formula>
    </cfRule>
  </conditionalFormatting>
  <conditionalFormatting sqref="V21">
    <cfRule type="expression" dxfId="5" priority="6">
      <formula>$W21="○"</formula>
    </cfRule>
  </conditionalFormatting>
  <conditionalFormatting sqref="V13">
    <cfRule type="expression" dxfId="4" priority="5">
      <formula>$W13="○"</formula>
    </cfRule>
  </conditionalFormatting>
  <conditionalFormatting sqref="V23">
    <cfRule type="expression" dxfId="3" priority="4">
      <formula>$W23="○"</formula>
    </cfRule>
  </conditionalFormatting>
  <conditionalFormatting sqref="V24">
    <cfRule type="expression" dxfId="2" priority="3">
      <formula>$W24="○"</formula>
    </cfRule>
  </conditionalFormatting>
  <conditionalFormatting sqref="V16">
    <cfRule type="expression" dxfId="1" priority="2">
      <formula>$W16="○"</formula>
    </cfRule>
  </conditionalFormatting>
  <conditionalFormatting sqref="V42:V43">
    <cfRule type="expression" dxfId="0" priority="1">
      <formula>$W42="○"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2022-09-26T02:29:25Z</dcterms:modified>
</cp:coreProperties>
</file>