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985" windowHeight="417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T13" i="1"/>
  <c r="V13" i="1" s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U9" i="1"/>
  <c r="V9" i="1" s="1"/>
  <c r="W9" i="1" s="1"/>
  <c r="T9" i="1"/>
  <c r="A9" i="1"/>
  <c r="A10" i="1" s="1"/>
  <c r="A11" i="1" s="1"/>
  <c r="A12" i="1" s="1"/>
  <c r="A13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<sst xmlns="http://schemas.openxmlformats.org/spreadsheetml/2006/main" count="143" uniqueCount="65">
  <si>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</si>
  <si>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</si>
  <si>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</si>
  <si>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</si>
  <si>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</si>
  <si>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</si>
  <si>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</si>
  <si>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</si>
  <si>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</si>
  <si>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</si>
  <si>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</si>
  <si>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</si>
  <si>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</si>
  <si>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</si>
  <si>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</si>
  <si>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</si>
  <si>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</si>
  <si>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</si>
  <si>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</si>
  <si>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</si>
  <si>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</si>
  <si>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</si>
  <si>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</si>
  <si>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</si>
  <si>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</si>
  <si>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</si>
  <si>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</si>
  <si>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</si>
  <si>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</si>
  <si>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</si>
  <si>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</si>
  <si>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</si>
  <si>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</si>
  <si>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埼玉県</t>
    <rPh sb="0" eb="2">
      <t>サイタマ</t>
    </rPh>
    <rPh sb="2" eb="3">
      <t>ケン</t>
    </rPh>
    <phoneticPr fontId="7"/>
  </si>
  <si>
    <t>久喜市</t>
    <rPh sb="0" eb="2">
      <t>クキ</t>
    </rPh>
    <rPh sb="2" eb="3">
      <t>シ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</si>
  <si>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</si>
  <si>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</si>
  <si>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ダイズ</t>
  </si>
  <si>
    <t>栽培</t>
    <rPh sb="0" eb="2">
      <t>サイバイ</t>
    </rPh>
    <phoneticPr fontId="1"/>
  </si>
  <si>
    <t>制限なし</t>
    <rPh sb="0" eb="2">
      <t>セイゲン</t>
    </rPh>
    <phoneticPr fontId="8"/>
  </si>
  <si>
    <t>Ge</t>
  </si>
  <si>
    <t>&lt;5.5976</t>
  </si>
  <si>
    <t>&lt;5.1334</t>
  </si>
  <si>
    <t>&lt;10.731</t>
  </si>
  <si>
    <t>新潟県</t>
    <rPh sb="0" eb="2">
      <t>ニイガタ</t>
    </rPh>
    <rPh sb="2" eb="3">
      <t>ケン</t>
    </rPh>
    <phoneticPr fontId="7"/>
  </si>
  <si>
    <t>カブ</t>
  </si>
  <si>
    <t>CsI</t>
  </si>
  <si>
    <t>-</t>
    <phoneticPr fontId="1"/>
  </si>
  <si>
    <t>&lt;25</t>
    <phoneticPr fontId="1"/>
  </si>
  <si>
    <t>畜産物</t>
    <rPh sb="0" eb="3">
      <t>チクサンブツ</t>
    </rPh>
    <phoneticPr fontId="5"/>
  </si>
  <si>
    <t>牛肉</t>
    <rPh sb="0" eb="2">
      <t>ギュウニク</t>
    </rPh>
    <phoneticPr fontId="1"/>
  </si>
  <si>
    <t>エノキタケ</t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</si>
  <si>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</si>
  <si>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調製粉乳</t>
    <rPh sb="0" eb="2">
      <t>チョウセイ</t>
    </rPh>
    <rPh sb="2" eb="3">
      <t>フン</t>
    </rPh>
    <rPh sb="3" eb="4">
      <t>ニュウ</t>
    </rPh>
    <phoneticPr fontId="1"/>
  </si>
  <si>
    <t>―</t>
  </si>
  <si>
    <t>&lt;0.73215</t>
  </si>
  <si>
    <t>&lt;0.65627</t>
  </si>
  <si>
    <t>&lt;1.38842</t>
  </si>
  <si>
    <t>ベビーフード</t>
    <phoneticPr fontId="1"/>
  </si>
  <si>
    <t>&lt;0.48916</t>
  </si>
  <si>
    <t>&lt;0.50909</t>
  </si>
  <si>
    <t>&lt;0.99825</t>
  </si>
  <si>
    <t>&lt;0.57038</t>
  </si>
  <si>
    <t>&lt;0.58178</t>
  </si>
  <si>
    <t>&lt;1.15216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</si>
</sst>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left" vertical="center" wrapText="1"/>
    </xf>
    <xf numFmtId="57" fontId="3" fillId="2" borderId="36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4" fillId="2" borderId="45" xfId="0" applyFont="1" applyFill="1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0" fontId="3" fillId="2" borderId="4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1&#22577;)/(3)&#22269;&#34907;&#30740;/&#20083;&#20816;&#29992;&#12304;R4.12.16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1&#22577;)/(3)&#22269;&#34907;&#30740;/&#26908;&#26619;&#32080;&#26524;&#22577;&#21578;&#12304;2022.12.15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79" customWidth="1"/>
    <col min="3" max="3" width="26" style="80" bestFit="1" customWidth="1"/>
    <col min="4" max="4" width="10.625" style="79" customWidth="1"/>
    <col min="5" max="5" width="13.875" style="79" customWidth="1"/>
    <col min="6" max="6" width="26" style="80" bestFit="1" customWidth="1"/>
    <col min="7" max="8" width="17.625" style="80" bestFit="1" customWidth="1"/>
    <col min="9" max="9" width="16.625" style="79" customWidth="1"/>
    <col min="10" max="10" width="39.625" style="80" bestFit="1" customWidth="1"/>
    <col min="11" max="11" width="23.625" style="79" customWidth="1"/>
    <col min="12" max="12" width="19" style="79" customWidth="1"/>
    <col min="13" max="13" width="26" style="79" bestFit="1" customWidth="1"/>
    <col min="14" max="14" width="10.625" style="79" customWidth="1"/>
    <col min="15" max="16" width="10.625" style="81" customWidth="1"/>
    <col min="17" max="18" width="12.625" style="79" customWidth="1"/>
    <col min="19" max="19" width="12.625" style="81" customWidth="1"/>
    <col min="20" max="22" width="10.625" style="79" customWidth="1"/>
    <col min="23" max="23" width="10.625" style="5" customWidth="1"/>
    <col min="24" max="24" width="13.5" style="5" customWidth="1"/>
    <col min="25" max="16384" width="9" style="5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82"/>
      <c r="B2" s="83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x14ac:dyDescent="0.4">
      <c r="A3" s="14" t="s">
        <v>1</v>
      </c>
      <c r="B3" s="14" t="s">
        <v>2</v>
      </c>
      <c r="C3" s="84" t="s">
        <v>3</v>
      </c>
      <c r="D3" s="6" t="s">
        <v>4</v>
      </c>
      <c r="E3" s="7"/>
      <c r="F3" s="8"/>
      <c r="G3" s="9" t="s">
        <v>5</v>
      </c>
      <c r="H3" s="10" t="s">
        <v>6</v>
      </c>
      <c r="I3" s="11" t="s">
        <v>7</v>
      </c>
      <c r="J3" s="7"/>
      <c r="K3" s="7"/>
      <c r="L3" s="8"/>
      <c r="M3" s="6" t="s">
        <v>8</v>
      </c>
      <c r="N3" s="8"/>
      <c r="O3" s="12" t="s">
        <v>9</v>
      </c>
      <c r="P3" s="13"/>
      <c r="Q3" s="6" t="s">
        <v>10</v>
      </c>
      <c r="R3" s="7"/>
      <c r="S3" s="7"/>
      <c r="T3" s="7"/>
      <c r="U3" s="7"/>
      <c r="V3" s="7"/>
      <c r="W3" s="8"/>
    </row>
    <row r="4" spans="1:24" x14ac:dyDescent="0.4">
      <c r="A4" s="14"/>
      <c r="B4" s="14"/>
      <c r="C4" s="15"/>
      <c r="D4" s="16" t="s">
        <v>11</v>
      </c>
      <c r="E4" s="17" t="s">
        <v>12</v>
      </c>
      <c r="F4" s="18" t="s">
        <v>13</v>
      </c>
      <c r="G4" s="19"/>
      <c r="H4" s="20"/>
      <c r="I4" s="17" t="s">
        <v>14</v>
      </c>
      <c r="J4" s="21"/>
      <c r="K4" s="22"/>
      <c r="L4" s="18" t="s">
        <v>15</v>
      </c>
      <c r="M4" s="17" t="s">
        <v>16</v>
      </c>
      <c r="N4" s="18" t="s">
        <v>17</v>
      </c>
      <c r="O4" s="23" t="s">
        <v>18</v>
      </c>
      <c r="P4" s="24" t="s">
        <v>19</v>
      </c>
      <c r="Q4" s="25" t="s">
        <v>20</v>
      </c>
      <c r="R4" s="26"/>
      <c r="S4" s="26"/>
      <c r="T4" s="85" t="s">
        <v>21</v>
      </c>
      <c r="U4" s="86" t="s">
        <v>22</v>
      </c>
      <c r="V4" s="86" t="s">
        <v>23</v>
      </c>
      <c r="W4" s="27" t="s">
        <v>24</v>
      </c>
    </row>
    <row r="5" spans="1:24" ht="110.1" customHeight="1" x14ac:dyDescent="0.4">
      <c r="A5" s="14"/>
      <c r="B5" s="14"/>
      <c r="C5" s="15"/>
      <c r="D5" s="28"/>
      <c r="E5" s="29"/>
      <c r="F5" s="15"/>
      <c r="G5" s="19"/>
      <c r="H5" s="20"/>
      <c r="I5" s="29"/>
      <c r="J5" s="30" t="s">
        <v>25</v>
      </c>
      <c r="K5" s="30" t="s">
        <v>26</v>
      </c>
      <c r="L5" s="31"/>
      <c r="M5" s="29"/>
      <c r="N5" s="31"/>
      <c r="O5" s="32"/>
      <c r="P5" s="33"/>
      <c r="Q5" s="34" t="s">
        <v>27</v>
      </c>
      <c r="R5" s="35"/>
      <c r="S5" s="36"/>
      <c r="T5" s="87"/>
      <c r="U5" s="88"/>
      <c r="V5" s="88"/>
      <c r="W5" s="37"/>
    </row>
    <row r="6" spans="1:24" ht="19.5" thickBot="1" x14ac:dyDescent="0.45">
      <c r="A6" s="38"/>
      <c r="B6" s="38"/>
      <c r="C6" s="39"/>
      <c r="D6" s="40"/>
      <c r="E6" s="41"/>
      <c r="F6" s="39"/>
      <c r="G6" s="42"/>
      <c r="H6" s="43"/>
      <c r="I6" s="41"/>
      <c r="J6" s="44"/>
      <c r="K6" s="45"/>
      <c r="L6" s="46"/>
      <c r="M6" s="41"/>
      <c r="N6" s="46"/>
      <c r="O6" s="47"/>
      <c r="P6" s="48"/>
      <c r="Q6" s="49" t="s">
        <v>28</v>
      </c>
      <c r="R6" s="50" t="s">
        <v>29</v>
      </c>
      <c r="S6" s="51" t="s">
        <v>30</v>
      </c>
      <c r="T6" s="89"/>
      <c r="U6" s="90"/>
      <c r="V6" s="90"/>
      <c r="W6" s="52"/>
      <c r="X6" s="53"/>
    </row>
    <row r="7" spans="1:24" ht="19.5" thickTop="1" x14ac:dyDescent="0.4">
      <c r="A7" s="54">
        <v>1</v>
      </c>
      <c r="B7" s="54" t="s">
        <v>31</v>
      </c>
      <c r="C7" s="55" t="s">
        <v>32</v>
      </c>
      <c r="D7" s="56" t="s">
        <v>33</v>
      </c>
      <c r="E7" s="54" t="s">
        <v>34</v>
      </c>
      <c r="F7" s="54" t="s">
        <v>31</v>
      </c>
      <c r="G7" s="57" t="s">
        <v>35</v>
      </c>
      <c r="H7" s="56" t="s">
        <v>36</v>
      </c>
      <c r="I7" s="58" t="s">
        <v>37</v>
      </c>
      <c r="J7" s="54" t="s">
        <v>38</v>
      </c>
      <c r="K7" s="54" t="s">
        <v>31</v>
      </c>
      <c r="L7" s="59" t="s">
        <v>39</v>
      </c>
      <c r="M7" s="54" t="s">
        <v>32</v>
      </c>
      <c r="N7" s="60" t="s">
        <v>40</v>
      </c>
      <c r="O7" s="61">
        <v>44906</v>
      </c>
      <c r="P7" s="62">
        <v>44909</v>
      </c>
      <c r="Q7" s="63" t="s">
        <v>41</v>
      </c>
      <c r="R7" s="54" t="s">
        <v>42</v>
      </c>
      <c r="S7" s="64" t="s">
        <v>43</v>
      </c>
      <c r="T7" s="91" t="str">
        <f t="shared" ref="T7:U1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&lt;5.59</v>
      </c>
      <c r="U7" s="91" t="str">
        <f t="shared" si="0"/>
        <v>&lt;5.13</v>
      </c>
      <c r="V7" s="92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59" t="str">
        <f t="shared" ref="W7:W12" si="1">IF(ISERROR(V7*1),"",IF(AND(H7="飲料水",V7&gt;=11),"○",IF(AND(H7="牛乳・乳児用食品",V7&gt;=51),"○",IF(AND(H7&lt;&gt;"",V7&gt;=110),"○",""))))</f>
        <v/>
      </c>
    </row>
    <row r="8" spans="1:24" x14ac:dyDescent="0.4">
      <c r="A8" s="58">
        <f>A7+1</f>
        <v>2</v>
      </c>
      <c r="B8" s="54" t="s">
        <v>31</v>
      </c>
      <c r="C8" s="55" t="s">
        <v>32</v>
      </c>
      <c r="D8" s="63" t="s">
        <v>44</v>
      </c>
      <c r="E8" s="54" t="s">
        <v>31</v>
      </c>
      <c r="F8" s="54" t="s">
        <v>31</v>
      </c>
      <c r="G8" s="57" t="s">
        <v>35</v>
      </c>
      <c r="H8" s="56" t="s">
        <v>36</v>
      </c>
      <c r="I8" s="54" t="s">
        <v>45</v>
      </c>
      <c r="J8" s="54" t="s">
        <v>38</v>
      </c>
      <c r="K8" s="54" t="s">
        <v>31</v>
      </c>
      <c r="L8" s="59" t="s">
        <v>39</v>
      </c>
      <c r="M8" s="54" t="s">
        <v>32</v>
      </c>
      <c r="N8" s="60" t="s">
        <v>46</v>
      </c>
      <c r="O8" s="65">
        <v>44907</v>
      </c>
      <c r="P8" s="62">
        <v>44910</v>
      </c>
      <c r="Q8" s="63" t="s">
        <v>47</v>
      </c>
      <c r="R8" s="54" t="s">
        <v>47</v>
      </c>
      <c r="S8" s="64" t="s">
        <v>48</v>
      </c>
      <c r="T8" s="91" t="str">
        <f t="shared" si="0"/>
        <v>-</v>
      </c>
      <c r="U8" s="91" t="str">
        <f t="shared" si="0"/>
        <v>-</v>
      </c>
      <c r="V8" s="92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59" t="str">
        <f t="shared" si="1"/>
        <v/>
      </c>
    </row>
    <row r="9" spans="1:24" x14ac:dyDescent="0.4">
      <c r="A9" s="58">
        <f t="shared" ref="A9:A13" si="2">A8+1</f>
        <v>3</v>
      </c>
      <c r="B9" s="54" t="s">
        <v>31</v>
      </c>
      <c r="C9" s="55" t="s">
        <v>32</v>
      </c>
      <c r="D9" s="56" t="s">
        <v>44</v>
      </c>
      <c r="E9" s="54" t="s">
        <v>31</v>
      </c>
      <c r="F9" s="54" t="s">
        <v>31</v>
      </c>
      <c r="G9" s="57" t="s">
        <v>35</v>
      </c>
      <c r="H9" s="56" t="s">
        <v>49</v>
      </c>
      <c r="I9" s="58" t="s">
        <v>50</v>
      </c>
      <c r="J9" s="54" t="s">
        <v>31</v>
      </c>
      <c r="K9" s="54" t="s">
        <v>31</v>
      </c>
      <c r="L9" s="59" t="s">
        <v>39</v>
      </c>
      <c r="M9" s="54" t="s">
        <v>32</v>
      </c>
      <c r="N9" s="60" t="s">
        <v>46</v>
      </c>
      <c r="O9" s="65">
        <v>44907</v>
      </c>
      <c r="P9" s="62">
        <v>44910</v>
      </c>
      <c r="Q9" s="63" t="s">
        <v>47</v>
      </c>
      <c r="R9" s="54" t="s">
        <v>47</v>
      </c>
      <c r="S9" s="64" t="s">
        <v>48</v>
      </c>
      <c r="T9" s="91" t="str">
        <f t="shared" si="0"/>
        <v>-</v>
      </c>
      <c r="U9" s="91" t="str">
        <f t="shared" si="0"/>
        <v>-</v>
      </c>
      <c r="V9" s="92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59" t="str">
        <f t="shared" si="1"/>
        <v/>
      </c>
    </row>
    <row r="10" spans="1:24" x14ac:dyDescent="0.4">
      <c r="A10" s="58">
        <f t="shared" si="2"/>
        <v>4</v>
      </c>
      <c r="B10" s="54" t="s">
        <v>31</v>
      </c>
      <c r="C10" s="55" t="s">
        <v>32</v>
      </c>
      <c r="D10" s="56" t="s">
        <v>44</v>
      </c>
      <c r="E10" s="54" t="s">
        <v>31</v>
      </c>
      <c r="F10" s="54" t="s">
        <v>31</v>
      </c>
      <c r="G10" s="57" t="s">
        <v>35</v>
      </c>
      <c r="H10" s="56" t="s">
        <v>36</v>
      </c>
      <c r="I10" s="58" t="s">
        <v>51</v>
      </c>
      <c r="J10" s="54" t="s">
        <v>38</v>
      </c>
      <c r="K10" s="54" t="s">
        <v>31</v>
      </c>
      <c r="L10" s="59" t="s">
        <v>39</v>
      </c>
      <c r="M10" s="54" t="s">
        <v>32</v>
      </c>
      <c r="N10" s="60" t="s">
        <v>46</v>
      </c>
      <c r="O10" s="65">
        <v>44907</v>
      </c>
      <c r="P10" s="66">
        <v>44910</v>
      </c>
      <c r="Q10" s="63" t="s">
        <v>47</v>
      </c>
      <c r="R10" s="54" t="s">
        <v>47</v>
      </c>
      <c r="S10" s="64" t="s">
        <v>48</v>
      </c>
      <c r="T10" s="91" t="str">
        <f t="shared" si="0"/>
        <v>-</v>
      </c>
      <c r="U10" s="91" t="str">
        <f t="shared" si="0"/>
        <v>-</v>
      </c>
      <c r="V10" s="92" t="str">
        <f t="shared" ref="V10:V13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59" t="str">
        <f t="shared" si="1"/>
        <v/>
      </c>
    </row>
    <row r="11" spans="1:24" x14ac:dyDescent="0.4">
      <c r="A11" s="58">
        <f t="shared" si="2"/>
        <v>5</v>
      </c>
      <c r="B11" s="67" t="s">
        <v>31</v>
      </c>
      <c r="C11" s="68" t="s">
        <v>32</v>
      </c>
      <c r="D11" s="69" t="s">
        <v>31</v>
      </c>
      <c r="E11" s="67" t="s">
        <v>31</v>
      </c>
      <c r="F11" s="68" t="s">
        <v>31</v>
      </c>
      <c r="G11" s="70" t="s">
        <v>35</v>
      </c>
      <c r="H11" s="56" t="s">
        <v>52</v>
      </c>
      <c r="I11" s="67" t="s">
        <v>53</v>
      </c>
      <c r="J11" s="67" t="s">
        <v>54</v>
      </c>
      <c r="K11" s="67" t="s">
        <v>54</v>
      </c>
      <c r="L11" s="71" t="s">
        <v>39</v>
      </c>
      <c r="M11" s="67" t="s">
        <v>32</v>
      </c>
      <c r="N11" s="72" t="s">
        <v>40</v>
      </c>
      <c r="O11" s="73">
        <v>44903</v>
      </c>
      <c r="P11" s="74">
        <v>44911</v>
      </c>
      <c r="Q11" s="75" t="s">
        <v>55</v>
      </c>
      <c r="R11" s="67" t="s">
        <v>56</v>
      </c>
      <c r="S11" s="76" t="s">
        <v>57</v>
      </c>
      <c r="T11" s="93" t="str">
        <f t="shared" si="0"/>
        <v>&lt;0.732</v>
      </c>
      <c r="U11" s="93" t="str">
        <f t="shared" si="0"/>
        <v>&lt;0.656</v>
      </c>
      <c r="V11" s="94" t="str">
        <f t="shared" si="3"/>
        <v>&lt;1.4</v>
      </c>
      <c r="W11" s="68" t="str">
        <f t="shared" si="1"/>
        <v/>
      </c>
    </row>
    <row r="12" spans="1:24" x14ac:dyDescent="0.4">
      <c r="A12" s="58">
        <f t="shared" si="2"/>
        <v>6</v>
      </c>
      <c r="B12" s="67" t="s">
        <v>31</v>
      </c>
      <c r="C12" s="68" t="s">
        <v>32</v>
      </c>
      <c r="D12" s="69" t="s">
        <v>31</v>
      </c>
      <c r="E12" s="67" t="s">
        <v>31</v>
      </c>
      <c r="F12" s="68" t="s">
        <v>31</v>
      </c>
      <c r="G12" s="70" t="s">
        <v>35</v>
      </c>
      <c r="H12" s="56" t="s">
        <v>52</v>
      </c>
      <c r="I12" s="77" t="s">
        <v>58</v>
      </c>
      <c r="J12" s="67" t="s">
        <v>54</v>
      </c>
      <c r="K12" s="67" t="s">
        <v>54</v>
      </c>
      <c r="L12" s="71" t="s">
        <v>39</v>
      </c>
      <c r="M12" s="67" t="s">
        <v>32</v>
      </c>
      <c r="N12" s="72" t="s">
        <v>40</v>
      </c>
      <c r="O12" s="73">
        <v>44907</v>
      </c>
      <c r="P12" s="78">
        <v>44911</v>
      </c>
      <c r="Q12" s="75" t="s">
        <v>59</v>
      </c>
      <c r="R12" s="67" t="s">
        <v>60</v>
      </c>
      <c r="S12" s="76" t="s">
        <v>61</v>
      </c>
      <c r="T12" s="93" t="str">
        <f t="shared" si="0"/>
        <v>&lt;0.489</v>
      </c>
      <c r="U12" s="93" t="str">
        <f t="shared" si="0"/>
        <v>&lt;0.509</v>
      </c>
      <c r="V12" s="94" t="str">
        <f t="shared" si="3"/>
        <v>&lt;1</v>
      </c>
      <c r="W12" s="68" t="str">
        <f t="shared" si="1"/>
        <v/>
      </c>
    </row>
    <row r="13" spans="1:24" x14ac:dyDescent="0.4">
      <c r="A13" s="58">
        <f t="shared" si="2"/>
        <v>7</v>
      </c>
      <c r="B13" s="67" t="s">
        <v>31</v>
      </c>
      <c r="C13" s="68" t="s">
        <v>32</v>
      </c>
      <c r="D13" s="69" t="s">
        <v>31</v>
      </c>
      <c r="E13" s="67" t="s">
        <v>31</v>
      </c>
      <c r="F13" s="68" t="s">
        <v>31</v>
      </c>
      <c r="G13" s="70" t="s">
        <v>35</v>
      </c>
      <c r="H13" s="56" t="s">
        <v>52</v>
      </c>
      <c r="I13" s="77" t="s">
        <v>58</v>
      </c>
      <c r="J13" s="67" t="s">
        <v>54</v>
      </c>
      <c r="K13" s="67" t="s">
        <v>54</v>
      </c>
      <c r="L13" s="71" t="s">
        <v>39</v>
      </c>
      <c r="M13" s="67" t="s">
        <v>32</v>
      </c>
      <c r="N13" s="72" t="s">
        <v>40</v>
      </c>
      <c r="O13" s="73">
        <v>44900</v>
      </c>
      <c r="P13" s="78">
        <v>44911</v>
      </c>
      <c r="Q13" s="75" t="s">
        <v>62</v>
      </c>
      <c r="R13" s="67" t="s">
        <v>63</v>
      </c>
      <c r="S13" s="76" t="s">
        <v>64</v>
      </c>
      <c r="T13" s="93" t="str">
        <f t="shared" si="0"/>
        <v>&lt;0.57</v>
      </c>
      <c r="U13" s="93" t="str">
        <f t="shared" si="0"/>
        <v>&lt;0.581</v>
      </c>
      <c r="V13" s="94" t="str">
        <f t="shared" si="3"/>
        <v>&lt;1.2</v>
      </c>
      <c r="W13" s="68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0">
    <cfRule type="expression" dxfId="3" priority="4">
      <formula>$W7="○"</formula>
    </cfRule>
  </conditionalFormatting>
  <conditionalFormatting sqref="V10">
    <cfRule type="expression" dxfId="2" priority="3">
      <formula>$W10="○"</formula>
    </cfRule>
  </conditionalFormatting>
  <conditionalFormatting sqref="V11:V12">
    <cfRule type="expression" dxfId="1" priority="2">
      <formula>$W11="○"</formula>
    </cfRule>
  </conditionalFormatting>
  <conditionalFormatting sqref="V13">
    <cfRule type="expression" dxfId="0" priority="1">
      <formula>$W13="○"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2022-12-19T08:55:46Z</dcterms:modified>
</cp:coreProperties>
</file>