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4E560723-7D8A-400B-B1D5-31307B324E7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V30" i="1" s="1"/>
  <c r="W30" i="1" s="1"/>
  <c r="W29" i="1"/>
  <c r="V29" i="1"/>
  <c r="U29" i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V25" i="1"/>
  <c r="W25" i="1" s="1"/>
  <c r="U25" i="1"/>
  <c r="T25" i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V16" i="1" s="1"/>
  <c r="W16" i="1" s="1"/>
  <c r="T16" i="1"/>
  <c r="U15" i="1"/>
  <c r="T15" i="1"/>
  <c r="V15" i="1" s="1"/>
  <c r="U14" i="1"/>
  <c r="T14" i="1"/>
  <c r="V14" i="1" s="1"/>
  <c r="U13" i="1"/>
  <c r="T13" i="1"/>
  <c r="V13" i="1" s="1"/>
  <c r="W13" i="1" s="1"/>
  <c r="U12" i="1"/>
  <c r="T12" i="1"/>
  <c r="V12" i="1" s="1"/>
  <c r="U11" i="1"/>
  <c r="V11" i="1" s="1"/>
  <c r="W11" i="1" s="1"/>
  <c r="T11" i="1"/>
  <c r="U10" i="1"/>
  <c r="T10" i="1"/>
  <c r="V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<sst xmlns="http://schemas.openxmlformats.org/spreadsheetml/2006/main" count="406" uniqueCount="154">
  <si>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</si>
  <si>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</si>
  <si>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</si>
  <si>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</si>
  <si>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</si>
  <si>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</si>
  <si>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</si>
  <si>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</si>
  <si>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</si>
  <si>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</si>
  <si>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</si>
  <si>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</si>
  <si>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</si>
  <si>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</si>
  <si>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</si>
  <si>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</si>
  <si>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</si>
  <si>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</si>
  <si>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</si>
  <si>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</si>
  <si>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</si>
  <si>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</si>
  <si>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</si>
  <si>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</si>
  <si>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</si>
  <si>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</si>
  <si>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</si>
  <si>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</si>
  <si>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</si>
  <si>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</si>
  <si>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</si>
  <si>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</si>
  <si>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</si>
  <si>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-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</si>
  <si>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</si>
  <si>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</si>
  <si>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タケノコ</t>
    <phoneticPr fontId="1"/>
  </si>
  <si>
    <t>栽培</t>
    <rPh sb="0" eb="2">
      <t>サイバイ</t>
    </rPh>
    <phoneticPr fontId="3"/>
  </si>
  <si>
    <t>横浜市衛生研究所</t>
    <rPh sb="0" eb="3">
      <t>ヨコハマシ</t>
    </rPh>
    <rPh sb="3" eb="8">
      <t>エイセイケンキュウジョ</t>
    </rPh>
    <phoneticPr fontId="1"/>
  </si>
  <si>
    <t>Ge</t>
  </si>
  <si>
    <t>R5.4.4</t>
    <phoneticPr fontId="3"/>
  </si>
  <si>
    <t>&lt;0.717</t>
    <phoneticPr fontId="1"/>
  </si>
  <si>
    <t>カブ</t>
    <phoneticPr fontId="1"/>
  </si>
  <si>
    <t>&lt;0.692</t>
    <phoneticPr fontId="1"/>
  </si>
  <si>
    <t>&lt;0.625</t>
    <phoneticPr fontId="1"/>
  </si>
  <si>
    <t>&lt;1.3</t>
    <phoneticPr fontId="1"/>
  </si>
  <si>
    <t>コマツナ</t>
    <phoneticPr fontId="1"/>
  </si>
  <si>
    <t>R5.4.5</t>
    <phoneticPr fontId="3"/>
  </si>
  <si>
    <t>&lt;0.711</t>
    <phoneticPr fontId="1"/>
  </si>
  <si>
    <t>&lt;0.813</t>
    <phoneticPr fontId="1"/>
  </si>
  <si>
    <t>&lt;1.5</t>
    <phoneticPr fontId="1"/>
  </si>
  <si>
    <t>新潟県</t>
    <rPh sb="0" eb="3">
      <t>ニイガタケン</t>
    </rPh>
    <phoneticPr fontId="10"/>
  </si>
  <si>
    <t>加茂市</t>
    <rPh sb="0" eb="3">
      <t>カモシ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</si>
  <si>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</si>
  <si>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たけのこ</t>
    <phoneticPr fontId="1"/>
  </si>
  <si>
    <t>野生</t>
    <rPh sb="0" eb="2">
      <t>ヤセイ</t>
    </rPh>
    <phoneticPr fontId="3"/>
  </si>
  <si>
    <t>-</t>
  </si>
  <si>
    <t>制限なし</t>
    <rPh sb="0" eb="2">
      <t>セイゲン</t>
    </rPh>
    <phoneticPr fontId="11"/>
  </si>
  <si>
    <t>（一財）上越環境科学センター</t>
    <rPh sb="1" eb="3">
      <t>イチザイ</t>
    </rPh>
    <rPh sb="4" eb="10">
      <t>ジョウエツカンキョウカガク</t>
    </rPh>
    <phoneticPr fontId="1"/>
  </si>
  <si>
    <t>&lt;1.7</t>
    <phoneticPr fontId="1"/>
  </si>
  <si>
    <t>&lt;1.9</t>
    <phoneticPr fontId="1"/>
  </si>
  <si>
    <t>&lt;3.6</t>
    <phoneticPr fontId="1"/>
  </si>
  <si>
    <t/>
  </si>
  <si>
    <t>田上町</t>
    <rPh sb="0" eb="3">
      <t>タガミマチ</t>
    </rPh>
    <phoneticPr fontId="1"/>
  </si>
  <si>
    <t>たけのこ</t>
  </si>
  <si>
    <t>&lt;2.3</t>
    <phoneticPr fontId="1"/>
  </si>
  <si>
    <t>&lt;4.0</t>
    <phoneticPr fontId="1"/>
  </si>
  <si>
    <t>村上市</t>
    <rPh sb="0" eb="3">
      <t>ムラカミシ</t>
    </rPh>
    <phoneticPr fontId="1"/>
  </si>
  <si>
    <t>たらの芽</t>
    <rPh sb="3" eb="4">
      <t>メ</t>
    </rPh>
    <phoneticPr fontId="1"/>
  </si>
  <si>
    <t>&lt;3.3</t>
    <phoneticPr fontId="1"/>
  </si>
  <si>
    <t>&lt;3.7</t>
    <phoneticPr fontId="1"/>
  </si>
  <si>
    <t>&lt;7.0</t>
    <phoneticPr fontId="1"/>
  </si>
  <si>
    <t>こしあぶら</t>
    <phoneticPr fontId="1"/>
  </si>
  <si>
    <t>&lt;3.2</t>
    <phoneticPr fontId="1"/>
  </si>
  <si>
    <t>&lt;2.8</t>
    <phoneticPr fontId="1"/>
  </si>
  <si>
    <t>&lt;6.0</t>
    <phoneticPr fontId="1"/>
  </si>
  <si>
    <t>埼玉県</t>
    <rPh sb="0" eb="3">
      <t>サイタマケン</t>
    </rPh>
    <phoneticPr fontId="1"/>
  </si>
  <si>
    <t>鳩山町</t>
    <rPh sb="0" eb="2">
      <t>ハトヤマ</t>
    </rPh>
    <rPh sb="2" eb="3">
      <t>マチ</t>
    </rPh>
    <phoneticPr fontId="13"/>
  </si>
  <si>
    <t>－</t>
  </si>
  <si>
    <t>ワラビ</t>
  </si>
  <si>
    <t>天然</t>
    <rPh sb="0" eb="2">
      <t>テンネン</t>
    </rPh>
    <phoneticPr fontId="1"/>
  </si>
  <si>
    <t>SK横浜分析センター</t>
    <rPh sb="2" eb="4">
      <t>ヨコハマ</t>
    </rPh>
    <rPh sb="4" eb="6">
      <t>ブンセキ</t>
    </rPh>
    <phoneticPr fontId="2"/>
  </si>
  <si>
    <t>&lt;1.6</t>
  </si>
  <si>
    <t>&lt;3.2</t>
  </si>
  <si>
    <t>妙高市</t>
    <rPh sb="0" eb="3">
      <t>ミョウコウシ</t>
    </rPh>
    <phoneticPr fontId="1"/>
  </si>
  <si>
    <t>ゼンマイ</t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</si>
  <si>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"/>
  </si>
  <si>
    <t>&lt;2.9</t>
    <phoneticPr fontId="1"/>
  </si>
  <si>
    <t>&lt;6.1</t>
    <phoneticPr fontId="1"/>
  </si>
  <si>
    <t>糸魚川市</t>
    <rPh sb="0" eb="4">
      <t>イトイガワシ</t>
    </rPh>
    <phoneticPr fontId="1"/>
  </si>
  <si>
    <t>&lt;3.4</t>
    <phoneticPr fontId="1"/>
  </si>
  <si>
    <t>&lt;3.8</t>
    <phoneticPr fontId="1"/>
  </si>
  <si>
    <t>&lt;7.2</t>
    <phoneticPr fontId="1"/>
  </si>
  <si>
    <t>&lt;6.2</t>
    <phoneticPr fontId="1"/>
  </si>
  <si>
    <t>こしあぶら</t>
  </si>
  <si>
    <t>&lt;3.5</t>
    <phoneticPr fontId="1"/>
  </si>
  <si>
    <t>&lt;2.6</t>
    <phoneticPr fontId="1"/>
  </si>
  <si>
    <t>柏崎市</t>
    <rPh sb="0" eb="3">
      <t>カシワザキシ</t>
    </rPh>
    <phoneticPr fontId="1"/>
  </si>
  <si>
    <t>&lt;2.7</t>
    <phoneticPr fontId="1"/>
  </si>
  <si>
    <t>&lt;5.5</t>
    <phoneticPr fontId="1"/>
  </si>
  <si>
    <t>刈羽村</t>
    <rPh sb="0" eb="3">
      <t>カリワムラ</t>
    </rPh>
    <phoneticPr fontId="1"/>
  </si>
  <si>
    <t>&lt;6.7</t>
    <phoneticPr fontId="1"/>
  </si>
  <si>
    <t>&lt;2.1</t>
    <phoneticPr fontId="1"/>
  </si>
  <si>
    <t>&lt;5.4</t>
    <phoneticPr fontId="1"/>
  </si>
  <si>
    <t>小千谷市</t>
    <rPh sb="0" eb="4">
      <t>オヂヤシ</t>
    </rPh>
    <phoneticPr fontId="1"/>
  </si>
  <si>
    <t>&lt;3.1</t>
    <phoneticPr fontId="1"/>
  </si>
  <si>
    <t>&lt;6.9</t>
    <phoneticPr fontId="1"/>
  </si>
  <si>
    <t>&lt;7.5</t>
    <phoneticPr fontId="1"/>
  </si>
  <si>
    <t>横浜市</t>
    <rPh sb="0" eb="3">
      <t>ヨコハマシ</t>
    </rPh>
    <phoneticPr fontId="14"/>
  </si>
  <si>
    <t>宮城県</t>
    <rPh sb="0" eb="3">
      <t>ミヤギケン</t>
    </rPh>
    <phoneticPr fontId="3"/>
  </si>
  <si>
    <t>宮城県沖</t>
    <rPh sb="0" eb="4">
      <t>ミヤギケンオキ</t>
    </rPh>
    <phoneticPr fontId="14"/>
  </si>
  <si>
    <t>水産物</t>
    <rPh sb="0" eb="3">
      <t>スイサンブツ</t>
    </rPh>
    <phoneticPr fontId="3"/>
  </si>
  <si>
    <t>ギンザケ</t>
  </si>
  <si>
    <t>養殖</t>
  </si>
  <si>
    <t>フィレ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</si>
  <si>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14"/>
  </si>
  <si>
    <t>&lt;3.15</t>
  </si>
  <si>
    <t>&lt;3.36</t>
  </si>
  <si>
    <t>&lt;6.5</t>
  </si>
  <si>
    <t>ババガレイ（ナメタガレイ）</t>
  </si>
  <si>
    <t>天然</t>
    <rPh sb="0" eb="2">
      <t>テンネン</t>
    </rPh>
    <phoneticPr fontId="3"/>
  </si>
  <si>
    <t>&lt;2.97</t>
  </si>
  <si>
    <t>&lt;3.24</t>
  </si>
  <si>
    <t>&lt;6.2</t>
  </si>
  <si>
    <t>青森県</t>
    <rPh sb="0" eb="2">
      <t>アオモリ</t>
    </rPh>
    <rPh sb="2" eb="3">
      <t>ケン</t>
    </rPh>
    <phoneticPr fontId="3"/>
  </si>
  <si>
    <t>青森県沖</t>
    <rPh sb="0" eb="4">
      <t>アオモリケンオキ</t>
    </rPh>
    <phoneticPr fontId="14"/>
  </si>
  <si>
    <t>サクラマス</t>
  </si>
  <si>
    <t>&lt;3.09</t>
  </si>
  <si>
    <t>&lt;2.68</t>
  </si>
  <si>
    <t>&lt;5.8</t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</si>
  <si>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</si>
  <si>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</si>
  <si>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天童市</t>
    <rPh sb="0" eb="3">
      <t>テンドウシ</t>
    </rPh>
    <phoneticPr fontId="1"/>
  </si>
  <si>
    <t>村山地域
奥羽山系</t>
    <rPh sb="0" eb="2">
      <t>ムラヤマ</t>
    </rPh>
    <rPh sb="2" eb="4">
      <t>チイキ</t>
    </rPh>
    <rPh sb="5" eb="7">
      <t>オウウ</t>
    </rPh>
    <rPh sb="7" eb="9">
      <t>サンケイ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</si>
  <si>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</si>
  <si>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&lt;7.7</t>
    <phoneticPr fontId="1"/>
  </si>
  <si>
    <t>山辺町</t>
    <rPh sb="0" eb="3">
      <t>ヤマノベマチ</t>
    </rPh>
    <phoneticPr fontId="1"/>
  </si>
  <si>
    <t>村山地域
東南村山ブロック</t>
    <rPh sb="0" eb="2">
      <t>ムラヤマ</t>
    </rPh>
    <rPh sb="2" eb="4">
      <t>チイキ</t>
    </rPh>
    <rPh sb="5" eb="7">
      <t>トウナン</t>
    </rPh>
    <rPh sb="7" eb="9">
      <t>ムラヤマ</t>
    </rPh>
    <phoneticPr fontId="1"/>
  </si>
  <si>
    <t>&lt;9.9</t>
    <phoneticPr fontId="1"/>
  </si>
  <si>
    <t>山形市</t>
    <rPh sb="0" eb="3">
      <t>ヤマガタシ</t>
    </rPh>
    <phoneticPr fontId="1"/>
  </si>
  <si>
    <t>&lt;9.8</t>
    <phoneticPr fontId="1"/>
  </si>
  <si>
    <t>大阪市</t>
    <rPh sb="0" eb="3">
      <t>オオサカシ</t>
    </rPh>
    <phoneticPr fontId="1"/>
  </si>
  <si>
    <t>福岡県</t>
    <rPh sb="0" eb="3">
      <t>フクオカケン</t>
    </rPh>
    <phoneticPr fontId="3"/>
  </si>
  <si>
    <t>福岡県沖</t>
    <rPh sb="0" eb="3">
      <t>フクオカケン</t>
    </rPh>
    <rPh sb="3" eb="4">
      <t>オキ</t>
    </rPh>
    <phoneticPr fontId="3"/>
  </si>
  <si>
    <t>流通品</t>
  </si>
  <si>
    <t>水産物</t>
  </si>
  <si>
    <t>マサバ</t>
  </si>
  <si>
    <t>制限なし</t>
    <rPh sb="0" eb="2">
      <t>セイゲン</t>
    </rPh>
    <phoneticPr fontId="3"/>
  </si>
  <si>
    <t>大阪市中央卸売市場
東部市場食品衛生検査所</t>
  </si>
  <si>
    <t>NaI</t>
  </si>
  <si>
    <t>&lt;16</t>
  </si>
  <si>
    <t>島根県</t>
    <rPh sb="0" eb="3">
      <t>シマネケン</t>
    </rPh>
    <phoneticPr fontId="3"/>
  </si>
  <si>
    <t>島根県沖</t>
    <rPh sb="0" eb="3">
      <t>シマネケン</t>
    </rPh>
    <rPh sb="3" eb="4">
      <t>オキ</t>
    </rPh>
    <phoneticPr fontId="3"/>
  </si>
  <si>
    <t>レンコダイ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</si>
</sst>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0" formatCode="0.000_ 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50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41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57" fontId="0" fillId="0" borderId="41" xfId="0" applyNumberForma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/>
    </xf>
    <xf numFmtId="57" fontId="0" fillId="0" borderId="39" xfId="0" applyNumberForma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57" fontId="2" fillId="0" borderId="39" xfId="1" applyNumberFormat="1" applyFont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180" fontId="0" fillId="0" borderId="20" xfId="1" applyNumberFormat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30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Normal" xfId="1" xr:uid="{16CE43C5-CCFE-4CC5-A171-00B07192332B}"/>
    <cellStyle name="標準" xfId="0" builtinId="0"/>
  </cellStyles>
  <dxfs count="3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workbookViewId="0">
      <selection activeCell="A2" sqref="A2"/>
    </sheetView>
  </sheetViews>
  <sheetFormatPr defaultRowHeight="18.75" x14ac:dyDescent="0.4"/>
  <cols>
    <col min="1" max="1" width="8.625" style="68" customWidth="1"/>
    <col min="2" max="5" width="10.625" style="146" customWidth="1"/>
    <col min="6" max="6" width="26" style="147" bestFit="1" customWidth="1"/>
    <col min="7" max="7" width="23.25" style="147" bestFit="1" customWidth="1"/>
    <col min="8" max="8" width="13.375" style="147" bestFit="1" customWidth="1"/>
    <col min="9" max="9" width="28.125" style="147" bestFit="1" customWidth="1"/>
    <col min="10" max="10" width="39.625" style="147" bestFit="1" customWidth="1"/>
    <col min="11" max="11" width="21.625" style="146" customWidth="1"/>
    <col min="12" max="12" width="25.625" style="146" customWidth="1"/>
    <col min="13" max="13" width="24.625" style="147" bestFit="1" customWidth="1"/>
    <col min="14" max="14" width="10.625" style="146" customWidth="1"/>
    <col min="15" max="16" width="10.625" style="148" customWidth="1"/>
    <col min="17" max="18" width="12.625" style="146" customWidth="1"/>
    <col min="19" max="19" width="12.625" style="148" customWidth="1"/>
    <col min="20" max="22" width="10.625" style="146" customWidth="1"/>
    <col min="23" max="23" width="10.625" style="68" customWidth="1"/>
    <col min="24" max="16384" width="9" style="68"/>
  </cols>
  <sheetData>
    <row r="1" spans="1:24" x14ac:dyDescent="0.4">
      <c r="A1" t="s">
        <v>0</v>
      </c>
      <c r="B1" s="64"/>
      <c r="C1" s="64"/>
      <c r="D1" s="65"/>
      <c r="E1" s="64"/>
      <c r="F1" s="64"/>
      <c r="G1" s="64"/>
      <c r="H1" s="64"/>
      <c r="I1" s="64"/>
      <c r="J1" s="64"/>
      <c r="K1" s="64"/>
      <c r="L1" s="65"/>
      <c r="M1" s="64"/>
      <c r="N1" s="64"/>
      <c r="O1" s="66"/>
      <c r="P1" s="67"/>
      <c r="Q1" s="64"/>
      <c r="R1" s="64"/>
      <c r="S1" s="66"/>
      <c r="T1" s="64"/>
      <c r="U1" s="64"/>
      <c r="V1" s="68"/>
    </row>
    <row r="2" spans="1:24" ht="19.5" thickBot="1" x14ac:dyDescent="0.45">
      <c r="A2" s="69"/>
      <c r="B2" s="64"/>
      <c r="C2" s="64"/>
      <c r="D2" s="65"/>
      <c r="E2" s="64"/>
      <c r="F2" s="64"/>
      <c r="G2" s="64"/>
      <c r="H2" s="64"/>
      <c r="I2" s="64"/>
      <c r="J2" s="64"/>
      <c r="K2" s="64"/>
      <c r="L2" s="65"/>
      <c r="M2" s="64"/>
      <c r="N2" s="64"/>
      <c r="O2" s="66"/>
      <c r="P2" s="67"/>
      <c r="Q2" s="64"/>
      <c r="R2" s="64"/>
      <c r="S2" s="66"/>
      <c r="T2" s="64"/>
      <c r="U2" s="64"/>
      <c r="V2" s="68"/>
    </row>
    <row r="3" spans="1:24" ht="13.5" customHeight="1" x14ac:dyDescent="0.4">
      <c r="A3" s="70" t="s">
        <v>1</v>
      </c>
      <c r="B3" s="70" t="s">
        <v>2</v>
      </c>
      <c r="C3" s="71" t="s">
        <v>3</v>
      </c>
      <c r="D3" s="47" t="s">
        <v>4</v>
      </c>
      <c r="E3" s="45"/>
      <c r="F3" s="46"/>
      <c r="G3" s="61" t="s">
        <v>5</v>
      </c>
      <c r="H3" s="53" t="s">
        <v>6</v>
      </c>
      <c r="I3" s="44" t="s">
        <v>7</v>
      </c>
      <c r="J3" s="45"/>
      <c r="K3" s="45"/>
      <c r="L3" s="46"/>
      <c r="M3" s="47" t="s">
        <v>8</v>
      </c>
      <c r="N3" s="46"/>
      <c r="O3" s="72" t="s">
        <v>9</v>
      </c>
      <c r="P3" s="73"/>
      <c r="Q3" s="47" t="s">
        <v>10</v>
      </c>
      <c r="R3" s="45"/>
      <c r="S3" s="45"/>
      <c r="T3" s="45"/>
      <c r="U3" s="45"/>
      <c r="V3" s="45"/>
      <c r="W3" s="46"/>
    </row>
    <row r="4" spans="1:24" x14ac:dyDescent="0.4">
      <c r="A4" s="58"/>
      <c r="B4" s="58"/>
      <c r="C4" s="35"/>
      <c r="D4" s="74" t="s">
        <v>11</v>
      </c>
      <c r="E4" s="75" t="s">
        <v>12</v>
      </c>
      <c r="F4" s="34" t="s">
        <v>13</v>
      </c>
      <c r="G4" s="62"/>
      <c r="H4" s="51"/>
      <c r="I4" s="48" t="s">
        <v>14</v>
      </c>
      <c r="J4" s="18"/>
      <c r="K4" s="76"/>
      <c r="L4" s="34" t="s">
        <v>15</v>
      </c>
      <c r="M4" s="48" t="s">
        <v>16</v>
      </c>
      <c r="N4" s="34" t="s">
        <v>17</v>
      </c>
      <c r="O4" s="37" t="s">
        <v>18</v>
      </c>
      <c r="P4" s="40" t="s">
        <v>19</v>
      </c>
      <c r="Q4" s="42" t="s">
        <v>20</v>
      </c>
      <c r="R4" s="43"/>
      <c r="S4" s="43"/>
      <c r="T4" s="31" t="s">
        <v>21</v>
      </c>
      <c r="U4" s="77" t="s">
        <v>22</v>
      </c>
      <c r="V4" s="77" t="s">
        <v>23</v>
      </c>
      <c r="W4" s="54" t="s">
        <v>24</v>
      </c>
    </row>
    <row r="5" spans="1:24" ht="110.1" customHeight="1" x14ac:dyDescent="0.4">
      <c r="A5" s="58"/>
      <c r="B5" s="58"/>
      <c r="C5" s="35"/>
      <c r="D5" s="78"/>
      <c r="E5" s="79"/>
      <c r="F5" s="59"/>
      <c r="G5" s="62"/>
      <c r="H5" s="51"/>
      <c r="I5" s="49"/>
      <c r="J5" s="80" t="s">
        <v>25</v>
      </c>
      <c r="K5" s="80" t="s">
        <v>30</v>
      </c>
      <c r="L5" s="35"/>
      <c r="M5" s="49"/>
      <c r="N5" s="35"/>
      <c r="O5" s="38"/>
      <c r="P5" s="81"/>
      <c r="Q5" s="82" t="s">
        <v>26</v>
      </c>
      <c r="R5" s="83"/>
      <c r="S5" s="84"/>
      <c r="T5" s="32"/>
      <c r="U5" s="85"/>
      <c r="V5" s="85"/>
      <c r="W5" s="55"/>
    </row>
    <row r="6" spans="1:24" ht="18.75" customHeight="1" thickBot="1" x14ac:dyDescent="0.45">
      <c r="A6" s="57"/>
      <c r="B6" s="57"/>
      <c r="C6" s="36"/>
      <c r="D6" s="86"/>
      <c r="E6" s="87"/>
      <c r="F6" s="60"/>
      <c r="G6" s="63"/>
      <c r="H6" s="52"/>
      <c r="I6" s="50"/>
      <c r="J6" s="88"/>
      <c r="K6" s="89"/>
      <c r="L6" s="36"/>
      <c r="M6" s="50"/>
      <c r="N6" s="36"/>
      <c r="O6" s="39"/>
      <c r="P6" s="41"/>
      <c r="Q6" s="90" t="s">
        <v>27</v>
      </c>
      <c r="R6" s="91" t="s">
        <v>28</v>
      </c>
      <c r="S6" s="92" t="s">
        <v>29</v>
      </c>
      <c r="T6" s="33"/>
      <c r="U6" s="93"/>
      <c r="V6" s="93"/>
      <c r="W6" s="56"/>
      <c r="X6" s="94"/>
    </row>
    <row r="7" spans="1:24" ht="19.5" thickTop="1" x14ac:dyDescent="0.4">
      <c r="A7" s="17">
        <v>1</v>
      </c>
      <c r="B7" s="17" t="s">
        <v>31</v>
      </c>
      <c r="C7" s="24" t="s">
        <v>31</v>
      </c>
      <c r="D7" s="23" t="s">
        <v>32</v>
      </c>
      <c r="E7" s="17" t="s">
        <v>31</v>
      </c>
      <c r="F7" s="24" t="s">
        <v>33</v>
      </c>
      <c r="G7" s="16" t="s">
        <v>34</v>
      </c>
      <c r="H7" s="22" t="s">
        <v>35</v>
      </c>
      <c r="I7" s="17" t="s">
        <v>36</v>
      </c>
      <c r="J7" s="17" t="s">
        <v>37</v>
      </c>
      <c r="K7" s="17" t="s">
        <v>33</v>
      </c>
      <c r="L7" s="19"/>
      <c r="M7" s="20" t="s">
        <v>38</v>
      </c>
      <c r="N7" s="95" t="s">
        <v>39</v>
      </c>
      <c r="O7" s="96" t="s">
        <v>40</v>
      </c>
      <c r="P7" s="97">
        <v>45027</v>
      </c>
      <c r="Q7" s="23" t="s">
        <v>41</v>
      </c>
      <c r="R7" s="17">
        <v>1.93</v>
      </c>
      <c r="S7" s="98">
        <v>1.9</v>
      </c>
      <c r="T7" s="9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&lt;0.717</v>
      </c>
      <c r="U7" s="99">
        <f t="shared" si="0"/>
        <v>1.93</v>
      </c>
      <c r="V7" s="100">
        <f t="shared" ref="V7:V2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1.9</v>
      </c>
      <c r="W7" s="19" t="str">
        <f t="shared" ref="W7:W9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7" t="s">
        <v>31</v>
      </c>
      <c r="C8" s="24" t="s">
        <v>31</v>
      </c>
      <c r="D8" s="23" t="s">
        <v>32</v>
      </c>
      <c r="E8" s="17" t="s">
        <v>31</v>
      </c>
      <c r="F8" s="24" t="s">
        <v>33</v>
      </c>
      <c r="G8" s="16" t="s">
        <v>34</v>
      </c>
      <c r="H8" s="22" t="s">
        <v>35</v>
      </c>
      <c r="I8" s="17" t="s">
        <v>42</v>
      </c>
      <c r="J8" s="17" t="s">
        <v>37</v>
      </c>
      <c r="K8" s="17" t="s">
        <v>33</v>
      </c>
      <c r="L8" s="19"/>
      <c r="M8" s="20" t="s">
        <v>38</v>
      </c>
      <c r="N8" s="101" t="s">
        <v>39</v>
      </c>
      <c r="O8" s="96" t="s">
        <v>40</v>
      </c>
      <c r="P8" s="102">
        <v>45027</v>
      </c>
      <c r="Q8" s="22" t="s">
        <v>43</v>
      </c>
      <c r="R8" s="15" t="s">
        <v>44</v>
      </c>
      <c r="S8" s="98" t="s">
        <v>45</v>
      </c>
      <c r="T8" s="99" t="str">
        <f t="shared" si="0"/>
        <v>&lt;0.692</v>
      </c>
      <c r="U8" s="99" t="str">
        <f t="shared" si="0"/>
        <v>&lt;0.625</v>
      </c>
      <c r="V8" s="100" t="str">
        <f t="shared" si="1"/>
        <v>&lt;1.3</v>
      </c>
      <c r="W8" s="19" t="str">
        <f t="shared" si="2"/>
        <v/>
      </c>
    </row>
    <row r="9" spans="1:24" x14ac:dyDescent="0.4">
      <c r="A9" s="15">
        <f t="shared" ref="A9:A31" si="3">A8+1</f>
        <v>3</v>
      </c>
      <c r="B9" s="17" t="s">
        <v>31</v>
      </c>
      <c r="C9" s="24" t="s">
        <v>31</v>
      </c>
      <c r="D9" s="23" t="s">
        <v>32</v>
      </c>
      <c r="E9" s="17" t="s">
        <v>31</v>
      </c>
      <c r="F9" s="24" t="s">
        <v>33</v>
      </c>
      <c r="G9" s="16" t="s">
        <v>34</v>
      </c>
      <c r="H9" s="22" t="s">
        <v>35</v>
      </c>
      <c r="I9" s="17" t="s">
        <v>46</v>
      </c>
      <c r="J9" s="17" t="s">
        <v>37</v>
      </c>
      <c r="K9" s="17" t="s">
        <v>33</v>
      </c>
      <c r="L9" s="19"/>
      <c r="M9" s="20" t="s">
        <v>38</v>
      </c>
      <c r="N9" s="101" t="s">
        <v>39</v>
      </c>
      <c r="O9" s="96" t="s">
        <v>47</v>
      </c>
      <c r="P9" s="102">
        <v>45027</v>
      </c>
      <c r="Q9" s="22" t="s">
        <v>48</v>
      </c>
      <c r="R9" s="15" t="s">
        <v>49</v>
      </c>
      <c r="S9" s="98" t="s">
        <v>50</v>
      </c>
      <c r="T9" s="99" t="str">
        <f t="shared" si="0"/>
        <v>&lt;0.711</v>
      </c>
      <c r="U9" s="99" t="str">
        <f t="shared" si="0"/>
        <v>&lt;0.813</v>
      </c>
      <c r="V9" s="100" t="str">
        <f t="shared" si="1"/>
        <v>&lt;1.5</v>
      </c>
      <c r="W9" s="19" t="str">
        <f t="shared" si="2"/>
        <v/>
      </c>
    </row>
    <row r="10" spans="1:24" x14ac:dyDescent="0.4">
      <c r="A10" s="15">
        <f t="shared" si="3"/>
        <v>4</v>
      </c>
      <c r="B10" s="1" t="s">
        <v>51</v>
      </c>
      <c r="C10" s="3" t="s">
        <v>51</v>
      </c>
      <c r="D10" s="2" t="s">
        <v>51</v>
      </c>
      <c r="E10" s="1" t="s">
        <v>52</v>
      </c>
      <c r="F10" s="3"/>
      <c r="G10" s="103" t="s">
        <v>53</v>
      </c>
      <c r="H10" s="4" t="s">
        <v>35</v>
      </c>
      <c r="I10" s="104" t="s">
        <v>54</v>
      </c>
      <c r="J10" s="1" t="s">
        <v>55</v>
      </c>
      <c r="K10" s="1" t="s">
        <v>56</v>
      </c>
      <c r="L10" s="105" t="s">
        <v>57</v>
      </c>
      <c r="M10" s="21" t="s">
        <v>58</v>
      </c>
      <c r="N10" s="5" t="s">
        <v>39</v>
      </c>
      <c r="O10" s="6">
        <v>45022</v>
      </c>
      <c r="P10" s="7">
        <v>45026</v>
      </c>
      <c r="Q10" s="2" t="s">
        <v>59</v>
      </c>
      <c r="R10" s="1" t="s">
        <v>60</v>
      </c>
      <c r="S10" s="106" t="s">
        <v>61</v>
      </c>
      <c r="T10" s="107" t="str">
        <f t="shared" si="0"/>
        <v>&lt;1.7</v>
      </c>
      <c r="U10" s="107" t="str">
        <f t="shared" si="0"/>
        <v>&lt;1.9</v>
      </c>
      <c r="V10" s="108" t="str">
        <f t="shared" si="1"/>
        <v>&lt;3.6</v>
      </c>
      <c r="W10" s="105" t="s">
        <v>62</v>
      </c>
    </row>
    <row r="11" spans="1:24" x14ac:dyDescent="0.4">
      <c r="A11" s="15">
        <f t="shared" si="3"/>
        <v>5</v>
      </c>
      <c r="B11" s="8" t="s">
        <v>51</v>
      </c>
      <c r="C11" s="9" t="s">
        <v>51</v>
      </c>
      <c r="D11" s="4" t="s">
        <v>51</v>
      </c>
      <c r="E11" s="1" t="s">
        <v>63</v>
      </c>
      <c r="F11" s="9"/>
      <c r="G11" s="103" t="s">
        <v>53</v>
      </c>
      <c r="H11" s="4" t="s">
        <v>35</v>
      </c>
      <c r="I11" s="104" t="s">
        <v>64</v>
      </c>
      <c r="J11" s="8" t="s">
        <v>55</v>
      </c>
      <c r="K11" s="8" t="s">
        <v>56</v>
      </c>
      <c r="L11" s="109" t="s">
        <v>57</v>
      </c>
      <c r="M11" s="21" t="s">
        <v>58</v>
      </c>
      <c r="N11" s="5" t="s">
        <v>39</v>
      </c>
      <c r="O11" s="6">
        <v>45022</v>
      </c>
      <c r="P11" s="12">
        <v>45026</v>
      </c>
      <c r="Q11" s="4" t="s">
        <v>59</v>
      </c>
      <c r="R11" s="8" t="s">
        <v>65</v>
      </c>
      <c r="S11" s="106" t="s">
        <v>66</v>
      </c>
      <c r="T11" s="107" t="str">
        <f t="shared" si="0"/>
        <v>&lt;1.7</v>
      </c>
      <c r="U11" s="107" t="str">
        <f t="shared" si="0"/>
        <v>&lt;2.3</v>
      </c>
      <c r="V11" s="108" t="str">
        <f t="shared" si="1"/>
        <v>&lt;4</v>
      </c>
      <c r="W11" s="105" t="str">
        <f t="shared" ref="W11" si="4">IF(ISERROR(V11*1),"",IF(AND(H11="飲料水",V11&gt;=11),"○",IF(AND(H11="牛乳・乳児用食品",V11&gt;=51),"○",IF(AND(H11&lt;&gt;"",V11&gt;=110),"○",""))))</f>
        <v/>
      </c>
    </row>
    <row r="12" spans="1:24" x14ac:dyDescent="0.4">
      <c r="A12" s="15">
        <f t="shared" si="3"/>
        <v>6</v>
      </c>
      <c r="B12" s="1" t="s">
        <v>51</v>
      </c>
      <c r="C12" s="3" t="s">
        <v>51</v>
      </c>
      <c r="D12" s="2" t="s">
        <v>51</v>
      </c>
      <c r="E12" s="1" t="s">
        <v>67</v>
      </c>
      <c r="F12" s="3"/>
      <c r="G12" s="103" t="s">
        <v>53</v>
      </c>
      <c r="H12" s="4" t="s">
        <v>35</v>
      </c>
      <c r="I12" s="104" t="s">
        <v>68</v>
      </c>
      <c r="J12" s="1" t="s">
        <v>55</v>
      </c>
      <c r="K12" s="1" t="s">
        <v>56</v>
      </c>
      <c r="L12" s="105" t="s">
        <v>57</v>
      </c>
      <c r="M12" s="110" t="s">
        <v>58</v>
      </c>
      <c r="N12" s="5" t="s">
        <v>39</v>
      </c>
      <c r="O12" s="6">
        <v>45022</v>
      </c>
      <c r="P12" s="7">
        <v>45027</v>
      </c>
      <c r="Q12" s="2" t="s">
        <v>69</v>
      </c>
      <c r="R12" s="1" t="s">
        <v>70</v>
      </c>
      <c r="S12" s="106" t="s">
        <v>71</v>
      </c>
      <c r="T12" s="107" t="str">
        <f t="shared" si="0"/>
        <v>&lt;3.3</v>
      </c>
      <c r="U12" s="107" t="str">
        <f t="shared" si="0"/>
        <v>&lt;3.7</v>
      </c>
      <c r="V12" s="108" t="str">
        <f t="shared" si="1"/>
        <v>&lt;7</v>
      </c>
      <c r="W12" s="105" t="s">
        <v>62</v>
      </c>
    </row>
    <row r="13" spans="1:24" x14ac:dyDescent="0.4">
      <c r="A13" s="15">
        <f t="shared" si="3"/>
        <v>7</v>
      </c>
      <c r="B13" s="8" t="s">
        <v>51</v>
      </c>
      <c r="C13" s="109" t="s">
        <v>51</v>
      </c>
      <c r="D13" s="4" t="s">
        <v>51</v>
      </c>
      <c r="E13" s="8" t="s">
        <v>67</v>
      </c>
      <c r="F13" s="13"/>
      <c r="G13" s="111" t="s">
        <v>53</v>
      </c>
      <c r="H13" s="26" t="s">
        <v>35</v>
      </c>
      <c r="I13" s="112" t="s">
        <v>72</v>
      </c>
      <c r="J13" s="25" t="s">
        <v>55</v>
      </c>
      <c r="K13" s="25" t="s">
        <v>56</v>
      </c>
      <c r="L13" s="27" t="s">
        <v>57</v>
      </c>
      <c r="M13" s="113" t="s">
        <v>58</v>
      </c>
      <c r="N13" s="114" t="s">
        <v>39</v>
      </c>
      <c r="O13" s="29">
        <v>45022</v>
      </c>
      <c r="P13" s="30">
        <v>45027</v>
      </c>
      <c r="Q13" s="4" t="s">
        <v>73</v>
      </c>
      <c r="R13" s="8" t="s">
        <v>74</v>
      </c>
      <c r="S13" s="8" t="s">
        <v>75</v>
      </c>
      <c r="T13" s="28" t="str">
        <f t="shared" si="0"/>
        <v>&lt;3.2</v>
      </c>
      <c r="U13" s="115" t="str">
        <f t="shared" si="0"/>
        <v>&lt;2.8</v>
      </c>
      <c r="V13" s="115" t="str">
        <f t="shared" si="1"/>
        <v>&lt;6</v>
      </c>
      <c r="W13" s="109" t="str">
        <f t="shared" ref="W13" si="5">IF(ISERROR(V13*1),"",IF(AND(H13="飲料水",V13&gt;=11),"○",IF(AND(H13="牛乳・乳児用食品",V13&gt;=51),"○",IF(AND(H13&lt;&gt;"",V13&gt;=110),"○",""))))</f>
        <v/>
      </c>
    </row>
    <row r="14" spans="1:24" x14ac:dyDescent="0.4">
      <c r="A14" s="15">
        <f t="shared" si="3"/>
        <v>8</v>
      </c>
      <c r="B14" s="116" t="s">
        <v>76</v>
      </c>
      <c r="C14" s="117" t="s">
        <v>76</v>
      </c>
      <c r="D14" s="118" t="s">
        <v>76</v>
      </c>
      <c r="E14" s="116" t="s">
        <v>77</v>
      </c>
      <c r="F14" s="119" t="s">
        <v>78</v>
      </c>
      <c r="G14" s="120" t="s">
        <v>34</v>
      </c>
      <c r="H14" s="121" t="s">
        <v>35</v>
      </c>
      <c r="I14" s="122" t="s">
        <v>79</v>
      </c>
      <c r="J14" s="123" t="s">
        <v>55</v>
      </c>
      <c r="K14" s="123" t="s">
        <v>80</v>
      </c>
      <c r="L14" s="119" t="s">
        <v>57</v>
      </c>
      <c r="M14" s="124" t="s">
        <v>81</v>
      </c>
      <c r="N14" s="125" t="s">
        <v>39</v>
      </c>
      <c r="O14" s="126">
        <v>45008</v>
      </c>
      <c r="P14" s="127">
        <v>45012</v>
      </c>
      <c r="Q14" s="128" t="s">
        <v>82</v>
      </c>
      <c r="R14" s="128" t="s">
        <v>82</v>
      </c>
      <c r="S14" s="129" t="s">
        <v>83</v>
      </c>
      <c r="T14" s="130" t="str">
        <f t="shared" si="0"/>
        <v>&lt;1.6</v>
      </c>
      <c r="U14" s="131" t="str">
        <f t="shared" si="0"/>
        <v>&lt;1.6</v>
      </c>
      <c r="V14" s="132" t="str">
        <f t="shared" si="1"/>
        <v>&lt;3.2</v>
      </c>
      <c r="W14" s="133"/>
    </row>
    <row r="15" spans="1:24" x14ac:dyDescent="0.4">
      <c r="A15" s="15">
        <f t="shared" si="3"/>
        <v>9</v>
      </c>
      <c r="B15" s="1" t="s">
        <v>51</v>
      </c>
      <c r="C15" s="3" t="s">
        <v>51</v>
      </c>
      <c r="D15" s="2" t="s">
        <v>51</v>
      </c>
      <c r="E15" s="1" t="s">
        <v>84</v>
      </c>
      <c r="F15" s="3"/>
      <c r="G15" s="103" t="s">
        <v>53</v>
      </c>
      <c r="H15" s="4" t="s">
        <v>35</v>
      </c>
      <c r="I15" s="104" t="s">
        <v>85</v>
      </c>
      <c r="J15" s="1" t="s">
        <v>55</v>
      </c>
      <c r="K15" s="1" t="s">
        <v>56</v>
      </c>
      <c r="L15" s="105" t="s">
        <v>57</v>
      </c>
      <c r="M15" s="110" t="s">
        <v>86</v>
      </c>
      <c r="N15" s="5" t="s">
        <v>39</v>
      </c>
      <c r="O15" s="6">
        <v>45026</v>
      </c>
      <c r="P15" s="7">
        <v>45028</v>
      </c>
      <c r="Q15" s="2" t="s">
        <v>87</v>
      </c>
      <c r="R15" s="1" t="s">
        <v>73</v>
      </c>
      <c r="S15" s="106" t="s">
        <v>88</v>
      </c>
      <c r="T15" s="107" t="str">
        <f t="shared" si="0"/>
        <v>&lt;2.9</v>
      </c>
      <c r="U15" s="107" t="str">
        <f t="shared" si="0"/>
        <v>&lt;3.2</v>
      </c>
      <c r="V15" s="108" t="str">
        <f t="shared" si="1"/>
        <v>&lt;6.1</v>
      </c>
      <c r="W15" s="105" t="s">
        <v>62</v>
      </c>
    </row>
    <row r="16" spans="1:24" x14ac:dyDescent="0.4">
      <c r="A16" s="15">
        <f t="shared" si="3"/>
        <v>10</v>
      </c>
      <c r="B16" s="8" t="s">
        <v>51</v>
      </c>
      <c r="C16" s="9" t="s">
        <v>51</v>
      </c>
      <c r="D16" s="4" t="s">
        <v>51</v>
      </c>
      <c r="E16" s="1" t="s">
        <v>89</v>
      </c>
      <c r="F16" s="9"/>
      <c r="G16" s="103" t="s">
        <v>53</v>
      </c>
      <c r="H16" s="4" t="s">
        <v>35</v>
      </c>
      <c r="I16" s="104" t="s">
        <v>68</v>
      </c>
      <c r="J16" s="8" t="s">
        <v>55</v>
      </c>
      <c r="K16" s="8" t="s">
        <v>56</v>
      </c>
      <c r="L16" s="109" t="s">
        <v>57</v>
      </c>
      <c r="M16" s="110" t="s">
        <v>86</v>
      </c>
      <c r="N16" s="5" t="s">
        <v>39</v>
      </c>
      <c r="O16" s="6">
        <v>45026</v>
      </c>
      <c r="P16" s="7">
        <v>45028</v>
      </c>
      <c r="Q16" s="4" t="s">
        <v>90</v>
      </c>
      <c r="R16" s="8" t="s">
        <v>91</v>
      </c>
      <c r="S16" s="106" t="s">
        <v>92</v>
      </c>
      <c r="T16" s="107" t="str">
        <f t="shared" si="0"/>
        <v>&lt;3.4</v>
      </c>
      <c r="U16" s="107" t="str">
        <f t="shared" si="0"/>
        <v>&lt;3.8</v>
      </c>
      <c r="V16" s="108" t="str">
        <f t="shared" si="1"/>
        <v>&lt;7.2</v>
      </c>
      <c r="W16" s="105" t="str">
        <f t="shared" ref="W16:W26" si="6">IF(ISERROR(V16*1),"",IF(AND(H16="飲料水",V16&gt;=11),"○",IF(AND(H16="牛乳・乳児用食品",V16&gt;=51),"○",IF(AND(H16&lt;&gt;"",V16&gt;=110),"○",""))))</f>
        <v/>
      </c>
    </row>
    <row r="17" spans="1:23" x14ac:dyDescent="0.4">
      <c r="A17" s="15">
        <f t="shared" si="3"/>
        <v>11</v>
      </c>
      <c r="B17" s="1" t="s">
        <v>51</v>
      </c>
      <c r="C17" s="3" t="s">
        <v>51</v>
      </c>
      <c r="D17" s="2" t="s">
        <v>51</v>
      </c>
      <c r="E17" s="1" t="s">
        <v>89</v>
      </c>
      <c r="F17" s="9"/>
      <c r="G17" s="103" t="s">
        <v>53</v>
      </c>
      <c r="H17" s="4" t="s">
        <v>35</v>
      </c>
      <c r="I17" s="15" t="s">
        <v>79</v>
      </c>
      <c r="J17" s="8" t="s">
        <v>55</v>
      </c>
      <c r="K17" s="8"/>
      <c r="L17" s="109" t="s">
        <v>57</v>
      </c>
      <c r="M17" s="110" t="s">
        <v>86</v>
      </c>
      <c r="N17" s="5" t="s">
        <v>39</v>
      </c>
      <c r="O17" s="6">
        <v>45026</v>
      </c>
      <c r="P17" s="7">
        <v>45028</v>
      </c>
      <c r="Q17" s="4" t="s">
        <v>74</v>
      </c>
      <c r="R17" s="8" t="s">
        <v>90</v>
      </c>
      <c r="S17" s="134" t="s">
        <v>93</v>
      </c>
      <c r="T17" s="107" t="str">
        <f t="shared" si="0"/>
        <v>&lt;2.8</v>
      </c>
      <c r="U17" s="107" t="str">
        <f t="shared" si="0"/>
        <v>&lt;3.4</v>
      </c>
      <c r="V17" s="108" t="str">
        <f t="shared" si="1"/>
        <v>&lt;6.2</v>
      </c>
      <c r="W17" s="105" t="str">
        <f t="shared" si="6"/>
        <v/>
      </c>
    </row>
    <row r="18" spans="1:23" x14ac:dyDescent="0.4">
      <c r="A18" s="15">
        <f t="shared" si="3"/>
        <v>12</v>
      </c>
      <c r="B18" s="8" t="s">
        <v>51</v>
      </c>
      <c r="C18" s="9" t="s">
        <v>51</v>
      </c>
      <c r="D18" s="4" t="s">
        <v>51</v>
      </c>
      <c r="E18" s="8" t="s">
        <v>89</v>
      </c>
      <c r="F18" s="3"/>
      <c r="G18" s="103" t="s">
        <v>53</v>
      </c>
      <c r="H18" s="4" t="s">
        <v>35</v>
      </c>
      <c r="I18" s="15" t="s">
        <v>94</v>
      </c>
      <c r="J18" s="8" t="s">
        <v>55</v>
      </c>
      <c r="K18" s="8"/>
      <c r="L18" s="109" t="s">
        <v>57</v>
      </c>
      <c r="M18" s="110" t="s">
        <v>86</v>
      </c>
      <c r="N18" s="5" t="s">
        <v>39</v>
      </c>
      <c r="O18" s="6">
        <v>45026</v>
      </c>
      <c r="P18" s="7">
        <v>45028</v>
      </c>
      <c r="Q18" s="4" t="s">
        <v>95</v>
      </c>
      <c r="R18" s="8" t="s">
        <v>96</v>
      </c>
      <c r="S18" s="134" t="s">
        <v>88</v>
      </c>
      <c r="T18" s="107" t="str">
        <f t="shared" si="0"/>
        <v>&lt;3.5</v>
      </c>
      <c r="U18" s="107" t="str">
        <f t="shared" si="0"/>
        <v>&lt;2.6</v>
      </c>
      <c r="V18" s="108" t="str">
        <f t="shared" si="1"/>
        <v>&lt;6.1</v>
      </c>
      <c r="W18" s="105" t="str">
        <f t="shared" si="6"/>
        <v/>
      </c>
    </row>
    <row r="19" spans="1:23" x14ac:dyDescent="0.4">
      <c r="A19" s="15">
        <f t="shared" si="3"/>
        <v>13</v>
      </c>
      <c r="B19" s="1" t="s">
        <v>51</v>
      </c>
      <c r="C19" s="3" t="s">
        <v>51</v>
      </c>
      <c r="D19" s="2" t="s">
        <v>51</v>
      </c>
      <c r="E19" s="8" t="s">
        <v>97</v>
      </c>
      <c r="F19" s="9"/>
      <c r="G19" s="103" t="s">
        <v>53</v>
      </c>
      <c r="H19" s="4" t="s">
        <v>35</v>
      </c>
      <c r="I19" s="104" t="s">
        <v>64</v>
      </c>
      <c r="J19" s="8" t="s">
        <v>55</v>
      </c>
      <c r="K19" s="8"/>
      <c r="L19" s="109" t="s">
        <v>57</v>
      </c>
      <c r="M19" s="110" t="s">
        <v>86</v>
      </c>
      <c r="N19" s="5" t="s">
        <v>39</v>
      </c>
      <c r="O19" s="6">
        <v>45026</v>
      </c>
      <c r="P19" s="7">
        <v>45028</v>
      </c>
      <c r="Q19" s="4" t="s">
        <v>98</v>
      </c>
      <c r="R19" s="8" t="s">
        <v>74</v>
      </c>
      <c r="S19" s="106" t="s">
        <v>99</v>
      </c>
      <c r="T19" s="107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&lt;2.7</v>
      </c>
      <c r="U19" s="107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&lt;2.8</v>
      </c>
      <c r="V19" s="108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&lt;5.5</v>
      </c>
      <c r="W19" s="105" t="str">
        <f>IF(ISERROR(V19*1),"",IF(AND(H19="飲料水",V19&gt;=11),"○",IF(AND(H19="牛乳・乳児用食品",V19&gt;=51),"○",IF(AND(H19&lt;&gt;"",V19&gt;=110),"○",""))))</f>
        <v/>
      </c>
    </row>
    <row r="20" spans="1:23" x14ac:dyDescent="0.4">
      <c r="A20" s="15">
        <f t="shared" si="3"/>
        <v>14</v>
      </c>
      <c r="B20" s="8" t="s">
        <v>51</v>
      </c>
      <c r="C20" s="9" t="s">
        <v>51</v>
      </c>
      <c r="D20" s="4" t="s">
        <v>51</v>
      </c>
      <c r="E20" s="8" t="s">
        <v>100</v>
      </c>
      <c r="F20" s="9"/>
      <c r="G20" s="103" t="s">
        <v>53</v>
      </c>
      <c r="H20" s="4" t="s">
        <v>35</v>
      </c>
      <c r="I20" s="15" t="s">
        <v>68</v>
      </c>
      <c r="J20" s="8" t="s">
        <v>55</v>
      </c>
      <c r="K20" s="8"/>
      <c r="L20" s="109" t="s">
        <v>57</v>
      </c>
      <c r="M20" s="110" t="s">
        <v>86</v>
      </c>
      <c r="N20" s="5" t="s">
        <v>39</v>
      </c>
      <c r="O20" s="6">
        <v>45026</v>
      </c>
      <c r="P20" s="7">
        <v>45028</v>
      </c>
      <c r="Q20" s="4" t="s">
        <v>98</v>
      </c>
      <c r="R20" s="8" t="s">
        <v>66</v>
      </c>
      <c r="S20" s="135" t="s">
        <v>101</v>
      </c>
      <c r="T20" s="107" t="str">
        <f t="shared" si="0"/>
        <v>&lt;2.7</v>
      </c>
      <c r="U20" s="107" t="str">
        <f t="shared" si="0"/>
        <v>&lt;4</v>
      </c>
      <c r="V20" s="108" t="str">
        <f t="shared" si="1"/>
        <v>&lt;6.7</v>
      </c>
      <c r="W20" s="105" t="str">
        <f t="shared" si="6"/>
        <v/>
      </c>
    </row>
    <row r="21" spans="1:23" x14ac:dyDescent="0.4">
      <c r="A21" s="15">
        <f t="shared" si="3"/>
        <v>15</v>
      </c>
      <c r="B21" s="1" t="s">
        <v>51</v>
      </c>
      <c r="C21" s="3" t="s">
        <v>51</v>
      </c>
      <c r="D21" s="2" t="s">
        <v>51</v>
      </c>
      <c r="E21" s="8" t="s">
        <v>100</v>
      </c>
      <c r="F21" s="9"/>
      <c r="G21" s="103" t="s">
        <v>53</v>
      </c>
      <c r="H21" s="4" t="s">
        <v>35</v>
      </c>
      <c r="I21" s="15" t="s">
        <v>79</v>
      </c>
      <c r="J21" s="8" t="s">
        <v>55</v>
      </c>
      <c r="K21" s="8"/>
      <c r="L21" s="109" t="s">
        <v>57</v>
      </c>
      <c r="M21" s="110" t="s">
        <v>86</v>
      </c>
      <c r="N21" s="5" t="s">
        <v>39</v>
      </c>
      <c r="O21" s="6">
        <v>45026</v>
      </c>
      <c r="P21" s="7">
        <v>45028</v>
      </c>
      <c r="Q21" s="4" t="s">
        <v>102</v>
      </c>
      <c r="R21" s="8" t="s">
        <v>69</v>
      </c>
      <c r="S21" s="135" t="s">
        <v>103</v>
      </c>
      <c r="T21" s="107" t="str">
        <f t="shared" si="0"/>
        <v>&lt;2.1</v>
      </c>
      <c r="U21" s="107" t="str">
        <f t="shared" si="0"/>
        <v>&lt;3.3</v>
      </c>
      <c r="V21" s="108" t="str">
        <f t="shared" si="1"/>
        <v>&lt;5.4</v>
      </c>
      <c r="W21" s="105" t="str">
        <f t="shared" si="6"/>
        <v/>
      </c>
    </row>
    <row r="22" spans="1:23" x14ac:dyDescent="0.4">
      <c r="A22" s="15">
        <f t="shared" si="3"/>
        <v>16</v>
      </c>
      <c r="B22" s="8" t="s">
        <v>51</v>
      </c>
      <c r="C22" s="9" t="s">
        <v>51</v>
      </c>
      <c r="D22" s="4" t="s">
        <v>51</v>
      </c>
      <c r="E22" s="8" t="s">
        <v>104</v>
      </c>
      <c r="F22" s="9"/>
      <c r="G22" s="103" t="s">
        <v>53</v>
      </c>
      <c r="H22" s="4" t="s">
        <v>35</v>
      </c>
      <c r="I22" s="15" t="s">
        <v>68</v>
      </c>
      <c r="J22" s="8" t="s">
        <v>55</v>
      </c>
      <c r="K22" s="8"/>
      <c r="L22" s="109" t="s">
        <v>57</v>
      </c>
      <c r="M22" s="110" t="s">
        <v>86</v>
      </c>
      <c r="N22" s="5" t="s">
        <v>39</v>
      </c>
      <c r="O22" s="6">
        <v>45026</v>
      </c>
      <c r="P22" s="7">
        <v>45028</v>
      </c>
      <c r="Q22" s="4" t="s">
        <v>91</v>
      </c>
      <c r="R22" s="8" t="s">
        <v>105</v>
      </c>
      <c r="S22" s="135" t="s">
        <v>106</v>
      </c>
      <c r="T22" s="107" t="str">
        <f t="shared" si="0"/>
        <v>&lt;3.8</v>
      </c>
      <c r="U22" s="107" t="str">
        <f t="shared" si="0"/>
        <v>&lt;3.1</v>
      </c>
      <c r="V22" s="108" t="str">
        <f t="shared" si="1"/>
        <v>&lt;6.9</v>
      </c>
      <c r="W22" s="105" t="str">
        <f t="shared" si="6"/>
        <v/>
      </c>
    </row>
    <row r="23" spans="1:23" x14ac:dyDescent="0.4">
      <c r="A23" s="15">
        <f t="shared" si="3"/>
        <v>17</v>
      </c>
      <c r="B23" s="1" t="s">
        <v>51</v>
      </c>
      <c r="C23" s="3" t="s">
        <v>51</v>
      </c>
      <c r="D23" s="2" t="s">
        <v>51</v>
      </c>
      <c r="E23" s="8" t="s">
        <v>104</v>
      </c>
      <c r="F23" s="9"/>
      <c r="G23" s="103" t="s">
        <v>53</v>
      </c>
      <c r="H23" s="4" t="s">
        <v>35</v>
      </c>
      <c r="I23" s="15" t="s">
        <v>79</v>
      </c>
      <c r="J23" s="8" t="s">
        <v>55</v>
      </c>
      <c r="K23" s="8"/>
      <c r="L23" s="109" t="s">
        <v>57</v>
      </c>
      <c r="M23" s="110" t="s">
        <v>86</v>
      </c>
      <c r="N23" s="5" t="s">
        <v>39</v>
      </c>
      <c r="O23" s="6">
        <v>45026</v>
      </c>
      <c r="P23" s="7">
        <v>45028</v>
      </c>
      <c r="Q23" s="4" t="s">
        <v>95</v>
      </c>
      <c r="R23" s="8" t="s">
        <v>66</v>
      </c>
      <c r="S23" s="135" t="s">
        <v>107</v>
      </c>
      <c r="T23" s="107" t="str">
        <f t="shared" si="0"/>
        <v>&lt;3.5</v>
      </c>
      <c r="U23" s="107" t="str">
        <f t="shared" si="0"/>
        <v>&lt;4</v>
      </c>
      <c r="V23" s="108" t="str">
        <f t="shared" si="1"/>
        <v>&lt;7.5</v>
      </c>
      <c r="W23" s="105" t="str">
        <f t="shared" si="6"/>
        <v/>
      </c>
    </row>
    <row r="24" spans="1:23" x14ac:dyDescent="0.4">
      <c r="A24" s="15">
        <f t="shared" si="3"/>
        <v>18</v>
      </c>
      <c r="B24" s="1" t="s">
        <v>108</v>
      </c>
      <c r="C24" s="3" t="s">
        <v>108</v>
      </c>
      <c r="D24" s="2" t="s">
        <v>109</v>
      </c>
      <c r="E24" s="1" t="s">
        <v>56</v>
      </c>
      <c r="F24" s="3" t="s">
        <v>110</v>
      </c>
      <c r="G24" s="103" t="s">
        <v>53</v>
      </c>
      <c r="H24" s="4" t="s">
        <v>111</v>
      </c>
      <c r="I24" s="17" t="s">
        <v>112</v>
      </c>
      <c r="J24" s="1" t="s">
        <v>113</v>
      </c>
      <c r="K24" s="1" t="s">
        <v>114</v>
      </c>
      <c r="L24" s="105" t="s">
        <v>57</v>
      </c>
      <c r="M24" s="136" t="s">
        <v>115</v>
      </c>
      <c r="N24" s="5" t="s">
        <v>39</v>
      </c>
      <c r="O24" s="6">
        <v>45030</v>
      </c>
      <c r="P24" s="7">
        <v>45030</v>
      </c>
      <c r="Q24" s="2" t="s">
        <v>116</v>
      </c>
      <c r="R24" s="1" t="s">
        <v>117</v>
      </c>
      <c r="S24" s="106" t="s">
        <v>118</v>
      </c>
      <c r="T24" s="107" t="str">
        <f t="shared" ref="T24:U26" si="7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&lt;3.15</v>
      </c>
      <c r="U24" s="107" t="str">
        <f t="shared" si="7"/>
        <v>&lt;3.36</v>
      </c>
      <c r="V24" s="108" t="str">
        <f t="shared" si="1"/>
        <v>&lt;6.5</v>
      </c>
      <c r="W24" s="105" t="str">
        <f t="shared" si="6"/>
        <v/>
      </c>
    </row>
    <row r="25" spans="1:23" x14ac:dyDescent="0.4">
      <c r="A25" s="15">
        <f t="shared" si="3"/>
        <v>19</v>
      </c>
      <c r="B25" s="8" t="s">
        <v>108</v>
      </c>
      <c r="C25" s="9" t="s">
        <v>108</v>
      </c>
      <c r="D25" s="4" t="s">
        <v>109</v>
      </c>
      <c r="E25" s="8" t="s">
        <v>56</v>
      </c>
      <c r="F25" s="9" t="s">
        <v>110</v>
      </c>
      <c r="G25" s="103" t="s">
        <v>53</v>
      </c>
      <c r="H25" s="4" t="s">
        <v>111</v>
      </c>
      <c r="I25" s="15" t="s">
        <v>119</v>
      </c>
      <c r="J25" s="8" t="s">
        <v>120</v>
      </c>
      <c r="K25" s="8" t="s">
        <v>56</v>
      </c>
      <c r="L25" s="109" t="s">
        <v>57</v>
      </c>
      <c r="M25" s="110" t="s">
        <v>115</v>
      </c>
      <c r="N25" s="10" t="s">
        <v>39</v>
      </c>
      <c r="O25" s="11">
        <v>45030</v>
      </c>
      <c r="P25" s="12">
        <v>45030</v>
      </c>
      <c r="Q25" s="4" t="s">
        <v>121</v>
      </c>
      <c r="R25" s="8" t="s">
        <v>122</v>
      </c>
      <c r="S25" s="106" t="s">
        <v>123</v>
      </c>
      <c r="T25" s="107" t="str">
        <f t="shared" si="7"/>
        <v>&lt;2.97</v>
      </c>
      <c r="U25" s="107" t="str">
        <f t="shared" si="7"/>
        <v>&lt;3.24</v>
      </c>
      <c r="V25" s="108" t="str">
        <f t="shared" si="1"/>
        <v>&lt;6.2</v>
      </c>
      <c r="W25" s="105" t="str">
        <f t="shared" si="6"/>
        <v/>
      </c>
    </row>
    <row r="26" spans="1:23" x14ac:dyDescent="0.4">
      <c r="A26" s="15">
        <f t="shared" si="3"/>
        <v>20</v>
      </c>
      <c r="B26" s="8" t="s">
        <v>108</v>
      </c>
      <c r="C26" s="9" t="s">
        <v>108</v>
      </c>
      <c r="D26" s="4" t="s">
        <v>124</v>
      </c>
      <c r="E26" s="8" t="s">
        <v>56</v>
      </c>
      <c r="F26" s="9" t="s">
        <v>125</v>
      </c>
      <c r="G26" s="103" t="s">
        <v>53</v>
      </c>
      <c r="H26" s="4" t="s">
        <v>111</v>
      </c>
      <c r="I26" s="15" t="s">
        <v>126</v>
      </c>
      <c r="J26" s="8" t="s">
        <v>120</v>
      </c>
      <c r="K26" s="8" t="s">
        <v>56</v>
      </c>
      <c r="L26" s="109" t="s">
        <v>57</v>
      </c>
      <c r="M26" s="110" t="s">
        <v>115</v>
      </c>
      <c r="N26" s="10" t="s">
        <v>39</v>
      </c>
      <c r="O26" s="11">
        <v>45030</v>
      </c>
      <c r="P26" s="12">
        <v>45030</v>
      </c>
      <c r="Q26" s="4" t="s">
        <v>127</v>
      </c>
      <c r="R26" s="8" t="s">
        <v>128</v>
      </c>
      <c r="S26" s="106" t="s">
        <v>129</v>
      </c>
      <c r="T26" s="107" t="str">
        <f t="shared" si="7"/>
        <v>&lt;3.09</v>
      </c>
      <c r="U26" s="107" t="str">
        <f t="shared" si="7"/>
        <v>&lt;2.68</v>
      </c>
      <c r="V26" s="108" t="str">
        <f t="shared" si="1"/>
        <v>&lt;5.8</v>
      </c>
      <c r="W26" s="105" t="str">
        <f t="shared" si="6"/>
        <v/>
      </c>
    </row>
    <row r="27" spans="1:23" ht="37.5" x14ac:dyDescent="0.4">
      <c r="A27" s="15">
        <f t="shared" si="3"/>
        <v>21</v>
      </c>
      <c r="B27" s="8" t="s">
        <v>130</v>
      </c>
      <c r="C27" s="9" t="s">
        <v>130</v>
      </c>
      <c r="D27" s="4" t="s">
        <v>131</v>
      </c>
      <c r="E27" s="8" t="s">
        <v>132</v>
      </c>
      <c r="F27" s="9" t="s">
        <v>133</v>
      </c>
      <c r="G27" s="103" t="s">
        <v>34</v>
      </c>
      <c r="H27" s="4" t="s">
        <v>35</v>
      </c>
      <c r="I27" s="8" t="s">
        <v>72</v>
      </c>
      <c r="J27" s="8" t="s">
        <v>55</v>
      </c>
      <c r="K27" s="8" t="s">
        <v>33</v>
      </c>
      <c r="L27" s="105" t="s">
        <v>57</v>
      </c>
      <c r="M27" s="136" t="s">
        <v>134</v>
      </c>
      <c r="N27" s="5" t="s">
        <v>39</v>
      </c>
      <c r="O27" s="6">
        <v>45027</v>
      </c>
      <c r="P27" s="7">
        <v>45029</v>
      </c>
      <c r="Q27" s="2" t="s">
        <v>135</v>
      </c>
      <c r="R27" s="1">
        <v>16</v>
      </c>
      <c r="S27" s="106">
        <v>16</v>
      </c>
      <c r="T27" s="107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&lt;7.7</v>
      </c>
      <c r="U27" s="107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16</v>
      </c>
      <c r="V27" s="108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16</v>
      </c>
      <c r="W27" s="105" t="str">
        <f>IF(ISERROR(V27*1),"",IF(AND(H27="飲料水",V27&gt;=11),"○",IF(AND(H27="牛乳・乳児用食品",V27&gt;=51),"○",IF(AND(H27&lt;&gt;"",V27&gt;=110),"○",""))))</f>
        <v/>
      </c>
    </row>
    <row r="28" spans="1:23" ht="37.5" x14ac:dyDescent="0.4">
      <c r="A28" s="15">
        <f t="shared" si="3"/>
        <v>22</v>
      </c>
      <c r="B28" s="8" t="s">
        <v>130</v>
      </c>
      <c r="C28" s="9" t="s">
        <v>130</v>
      </c>
      <c r="D28" s="4" t="s">
        <v>131</v>
      </c>
      <c r="E28" s="8" t="s">
        <v>136</v>
      </c>
      <c r="F28" s="9" t="s">
        <v>137</v>
      </c>
      <c r="G28" s="103" t="s">
        <v>34</v>
      </c>
      <c r="H28" s="4" t="s">
        <v>35</v>
      </c>
      <c r="I28" s="8" t="s">
        <v>72</v>
      </c>
      <c r="J28" s="8" t="s">
        <v>55</v>
      </c>
      <c r="K28" s="8" t="s">
        <v>33</v>
      </c>
      <c r="L28" s="105" t="s">
        <v>57</v>
      </c>
      <c r="M28" s="136" t="s">
        <v>134</v>
      </c>
      <c r="N28" s="5" t="s">
        <v>39</v>
      </c>
      <c r="O28" s="6">
        <v>45027</v>
      </c>
      <c r="P28" s="7">
        <v>45029</v>
      </c>
      <c r="Q28" s="2" t="s">
        <v>138</v>
      </c>
      <c r="R28" s="8">
        <v>24</v>
      </c>
      <c r="S28" s="106">
        <v>24</v>
      </c>
      <c r="T28" s="107" t="str">
        <f t="shared" ref="T28:U31" si="8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&lt;9.9</v>
      </c>
      <c r="U28" s="107">
        <f t="shared" si="8"/>
        <v>24</v>
      </c>
      <c r="V28" s="108">
        <f t="shared" ref="V28:V31" si="9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24</v>
      </c>
      <c r="W28" s="105" t="str">
        <f t="shared" ref="W28:W31" si="10">IF(ISERROR(V28*1),"",IF(AND(H28="飲料水",V28&gt;=11),"○",IF(AND(H28="牛乳・乳児用食品",V28&gt;=51),"○",IF(AND(H28&lt;&gt;"",V28&gt;=110),"○",""))))</f>
        <v/>
      </c>
    </row>
    <row r="29" spans="1:23" ht="37.5" x14ac:dyDescent="0.4">
      <c r="A29" s="15">
        <f t="shared" si="3"/>
        <v>23</v>
      </c>
      <c r="B29" s="8" t="s">
        <v>130</v>
      </c>
      <c r="C29" s="13" t="s">
        <v>130</v>
      </c>
      <c r="D29" s="4" t="s">
        <v>131</v>
      </c>
      <c r="E29" s="8" t="s">
        <v>139</v>
      </c>
      <c r="F29" s="13" t="s">
        <v>133</v>
      </c>
      <c r="G29" s="137" t="s">
        <v>34</v>
      </c>
      <c r="H29" s="4" t="s">
        <v>35</v>
      </c>
      <c r="I29" s="8" t="s">
        <v>72</v>
      </c>
      <c r="J29" s="8" t="s">
        <v>55</v>
      </c>
      <c r="K29" s="8" t="s">
        <v>33</v>
      </c>
      <c r="L29" s="109" t="s">
        <v>57</v>
      </c>
      <c r="M29" s="136" t="s">
        <v>134</v>
      </c>
      <c r="N29" s="14" t="s">
        <v>39</v>
      </c>
      <c r="O29" s="11">
        <v>45027</v>
      </c>
      <c r="P29" s="12">
        <v>45029</v>
      </c>
      <c r="Q29" s="4" t="s">
        <v>140</v>
      </c>
      <c r="R29" s="8">
        <v>37</v>
      </c>
      <c r="S29" s="106">
        <v>37</v>
      </c>
      <c r="T29" s="107" t="str">
        <f t="shared" si="8"/>
        <v>&lt;9.8</v>
      </c>
      <c r="U29" s="107">
        <f t="shared" si="8"/>
        <v>37</v>
      </c>
      <c r="V29" s="108">
        <f t="shared" si="9"/>
        <v>37</v>
      </c>
      <c r="W29" s="105" t="str">
        <f t="shared" si="10"/>
        <v/>
      </c>
    </row>
    <row r="30" spans="1:23" ht="37.5" x14ac:dyDescent="0.4">
      <c r="A30" s="15">
        <f t="shared" si="3"/>
        <v>24</v>
      </c>
      <c r="B30" s="1" t="s">
        <v>141</v>
      </c>
      <c r="C30" s="109" t="s">
        <v>141</v>
      </c>
      <c r="D30" s="138" t="s">
        <v>142</v>
      </c>
      <c r="E30" s="139" t="s">
        <v>56</v>
      </c>
      <c r="F30" s="140" t="s">
        <v>143</v>
      </c>
      <c r="G30" s="141" t="s">
        <v>144</v>
      </c>
      <c r="H30" s="138" t="s">
        <v>145</v>
      </c>
      <c r="I30" s="139" t="s">
        <v>146</v>
      </c>
      <c r="J30" s="139" t="s">
        <v>120</v>
      </c>
      <c r="K30" s="139" t="s">
        <v>56</v>
      </c>
      <c r="L30" s="142" t="s">
        <v>147</v>
      </c>
      <c r="M30" s="138" t="s">
        <v>148</v>
      </c>
      <c r="N30" s="143" t="s">
        <v>149</v>
      </c>
      <c r="O30" s="144">
        <v>45029</v>
      </c>
      <c r="P30" s="145">
        <v>45029</v>
      </c>
      <c r="Q30" s="2" t="s">
        <v>56</v>
      </c>
      <c r="R30" s="1" t="s">
        <v>56</v>
      </c>
      <c r="S30" s="106" t="s">
        <v>150</v>
      </c>
      <c r="T30" s="107" t="str">
        <f t="shared" si="8"/>
        <v>-</v>
      </c>
      <c r="U30" s="107" t="str">
        <f t="shared" si="8"/>
        <v>-</v>
      </c>
      <c r="V30" s="108" t="str">
        <f t="shared" si="9"/>
        <v>&lt;16</v>
      </c>
      <c r="W30" s="105" t="str">
        <f t="shared" si="10"/>
        <v/>
      </c>
    </row>
    <row r="31" spans="1:23" ht="37.5" x14ac:dyDescent="0.4">
      <c r="A31" s="15">
        <f t="shared" si="3"/>
        <v>25</v>
      </c>
      <c r="B31" s="8" t="s">
        <v>141</v>
      </c>
      <c r="C31" s="109" t="s">
        <v>141</v>
      </c>
      <c r="D31" s="138" t="s">
        <v>151</v>
      </c>
      <c r="E31" s="139" t="s">
        <v>56</v>
      </c>
      <c r="F31" s="140" t="s">
        <v>152</v>
      </c>
      <c r="G31" s="141" t="s">
        <v>144</v>
      </c>
      <c r="H31" s="138" t="s">
        <v>145</v>
      </c>
      <c r="I31" s="139" t="s">
        <v>153</v>
      </c>
      <c r="J31" s="139" t="s">
        <v>120</v>
      </c>
      <c r="K31" s="139" t="s">
        <v>56</v>
      </c>
      <c r="L31" s="140" t="s">
        <v>147</v>
      </c>
      <c r="M31" s="138" t="s">
        <v>148</v>
      </c>
      <c r="N31" s="143" t="s">
        <v>149</v>
      </c>
      <c r="O31" s="144">
        <v>45029</v>
      </c>
      <c r="P31" s="145">
        <v>45029</v>
      </c>
      <c r="Q31" s="4" t="s">
        <v>56</v>
      </c>
      <c r="R31" s="8" t="s">
        <v>56</v>
      </c>
      <c r="S31" s="106" t="s">
        <v>150</v>
      </c>
      <c r="T31" s="107" t="str">
        <f t="shared" si="8"/>
        <v>-</v>
      </c>
      <c r="U31" s="107" t="str">
        <f t="shared" si="8"/>
        <v>-</v>
      </c>
      <c r="V31" s="108" t="str">
        <f t="shared" si="9"/>
        <v>&lt;16</v>
      </c>
      <c r="W31" s="105" t="str">
        <f t="shared" si="10"/>
        <v/>
      </c>
    </row>
    <row r="32" spans="1:23" x14ac:dyDescent="0.4">
      <c r="Q32" s="14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9">
    <cfRule type="expression" dxfId="13" priority="14">
      <formula>$W7="○"</formula>
    </cfRule>
  </conditionalFormatting>
  <conditionalFormatting sqref="V10">
    <cfRule type="expression" dxfId="12" priority="13">
      <formula>$W10="○"</formula>
    </cfRule>
  </conditionalFormatting>
  <conditionalFormatting sqref="V11">
    <cfRule type="expression" dxfId="11" priority="12">
      <formula>$W11="○"</formula>
    </cfRule>
  </conditionalFormatting>
  <conditionalFormatting sqref="V12">
    <cfRule type="expression" dxfId="10" priority="11">
      <formula>$W12="○"</formula>
    </cfRule>
  </conditionalFormatting>
  <conditionalFormatting sqref="V13">
    <cfRule type="expression" dxfId="9" priority="10">
      <formula>$W13="○"</formula>
    </cfRule>
  </conditionalFormatting>
  <conditionalFormatting sqref="V18:V23">
    <cfRule type="expression" dxfId="8" priority="7">
      <formula>$W18="○"</formula>
    </cfRule>
  </conditionalFormatting>
  <conditionalFormatting sqref="V15">
    <cfRule type="expression" dxfId="7" priority="6">
      <formula>$W15="○"</formula>
    </cfRule>
  </conditionalFormatting>
  <conditionalFormatting sqref="V16">
    <cfRule type="expression" dxfId="6" priority="5">
      <formula>$W16="○"</formula>
    </cfRule>
  </conditionalFormatting>
  <conditionalFormatting sqref="V17">
    <cfRule type="expression" dxfId="5" priority="4">
      <formula>$W17="○"</formula>
    </cfRule>
  </conditionalFormatting>
  <conditionalFormatting sqref="V24:V26">
    <cfRule type="expression" dxfId="4" priority="3">
      <formula>$W24="○"</formula>
    </cfRule>
  </conditionalFormatting>
  <conditionalFormatting sqref="V27:V29">
    <cfRule type="expression" dxfId="3" priority="2">
      <formula>$W27="○"</formula>
    </cfRule>
  </conditionalFormatting>
  <conditionalFormatting sqref="V30:V31">
    <cfRule type="expression" dxfId="2" priority="1">
      <formula>$W30="○"</formula>
    </cfRule>
  </conditionalFormatting>
  <conditionalFormatting sqref="V14">
    <cfRule type="expression" dxfId="1" priority="9">
      <formula>$W15="○"</formula>
    </cfRule>
  </conditionalFormatting>
  <conditionalFormatting sqref="S14">
    <cfRule type="expression" dxfId="0" priority="8">
      <formula>#REF!="○"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2023-04-17T04:50:53Z</dcterms:modified>
</cp:coreProperties>
</file>