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0.25.75.248\kyoyu\化学物質係\●東北地方太平洋沖地震福島原発\■プレス\R5年度\R5.6月分\プレスR5.6(第1348報)\EXCEL\"/>
    </mc:Choice>
  </mc:AlternateContent>
  <xr:revisionPtr revIDLastSave="0" documentId="13_ncr:1_{23B792D7-26AA-4305-A6AD-CC60485CC79B}" xr6:coauthVersionLast="47" xr6:coauthVersionMax="47" xr10:uidLastSave="{00000000-0000-0000-0000-000000000000}"/>
  <bookViews>
    <workbookView xWindow="9555" yWindow="105" windowWidth="19185" windowHeight="12090" xr2:uid="{00000000-000D-0000-FFFF-FFFF00000000}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T33" i="1"/>
  <c r="V33" i="1" s="1"/>
  <c r="U32" i="1"/>
  <c r="T32" i="1"/>
  <c r="V32" i="1" s="1"/>
  <c r="W32" i="1" s="1"/>
  <c r="U31" i="1"/>
  <c r="T31" i="1"/>
  <c r="V31" i="1" s="1"/>
  <c r="W31" i="1" s="1"/>
  <c r="U30" i="1" l="1"/>
  <c r="V30" i="1" s="1"/>
  <c r="W30" i="1" s="1"/>
  <c r="T30" i="1"/>
  <c r="U29" i="1"/>
  <c r="T29" i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U19" i="1"/>
  <c r="T19" i="1"/>
  <c r="V18" i="1"/>
  <c r="W18" i="1" s="1"/>
  <c r="U18" i="1"/>
  <c r="T18" i="1"/>
  <c r="U17" i="1"/>
  <c r="T17" i="1"/>
  <c r="V17" i="1" s="1"/>
  <c r="W17" i="1" s="1"/>
  <c r="U16" i="1"/>
  <c r="V16" i="1" s="1"/>
  <c r="W16" i="1" s="1"/>
  <c r="T16" i="1"/>
  <c r="U15" i="1"/>
  <c r="V15" i="1" s="1"/>
  <c r="W15" i="1" s="1"/>
  <c r="T15" i="1"/>
  <c r="U14" i="1"/>
  <c r="T14" i="1"/>
  <c r="U13" i="1"/>
  <c r="T13" i="1"/>
  <c r="V13" i="1" s="1"/>
  <c r="W13" i="1" s="1"/>
  <c r="U12" i="1"/>
  <c r="T12" i="1"/>
  <c r="U11" i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V8" i="1"/>
  <c r="W8" i="1" s="1"/>
  <c r="U8" i="1"/>
  <c r="T8" i="1"/>
  <c r="A8" i="1"/>
  <c r="U7" i="1"/>
  <c r="T7" i="1"/>
  <c r="V12" i="1" l="1"/>
  <c r="W12" i="1" s="1"/>
  <c r="V19" i="1"/>
  <c r="W19" i="1" s="1"/>
  <c r="V28" i="1"/>
  <c r="W28" i="1" s="1"/>
  <c r="V7" i="1"/>
  <c r="W7" i="1" s="1"/>
  <c r="V14" i="1"/>
  <c r="W14" i="1" s="1"/>
  <c r="V11" i="1"/>
  <c r="W11" i="1" s="1"/>
  <c r="V29" i="1"/>
  <c r="W29" i="1" s="1"/>
</calcChain>
</file>

<file path=xl/sharedStrings.xml><?xml version="1.0" encoding="utf-8"?>
<sst xmlns="http://schemas.openxmlformats.org/spreadsheetml/2006/main" count="463" uniqueCount="98">
  <si>
    <t>産地</t>
    <rPh sb="0" eb="2">
      <t>サンチ</t>
    </rPh>
    <phoneticPr fontId="2"/>
  </si>
  <si>
    <t>品目</t>
    <rPh sb="0" eb="2">
      <t>ヒンモク</t>
    </rPh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</si>
  <si>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</si>
  <si>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</si>
  <si>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</si>
  <si>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</si>
  <si>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</si>
  <si>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</si>
  <si>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品目名</t>
    <rPh sb="2" eb="3">
      <t>メイ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</si>
  <si>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</si>
  <si>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</si>
  <si>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</si>
  <si>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NO</t>
    <phoneticPr fontId="2"/>
  </si>
  <si>
    <t>結果
判明日</t>
    <phoneticPr fontId="2"/>
  </si>
  <si>
    <t>食品の放射性物質検査について</t>
    <rPh sb="5" eb="6">
      <t>セイ</t>
    </rPh>
    <rPh sb="6" eb="8">
      <t>ブッシツ</t>
    </rPh>
    <phoneticPr fontId="2"/>
  </si>
  <si>
    <t>食品
カテゴリ</t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</si>
  <si>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</si>
  <si>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</si>
  <si>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</si>
  <si>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</si>
  <si>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入力用</t>
    <rPh sb="0" eb="3">
      <t>ニュウリョクヨウ</t>
    </rPh>
    <phoneticPr fontId="6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</si>
  <si>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</si>
  <si>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</si>
  <si>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</si>
  <si>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</si>
  <si>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</si>
  <si>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</si>
  <si>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6"/>
  </si>
  <si>
    <t>Cs-134</t>
    <phoneticPr fontId="6"/>
  </si>
  <si>
    <t>Cs-137</t>
    <phoneticPr fontId="6"/>
  </si>
  <si>
    <t>Cs合計</t>
    <rPh sb="2" eb="4">
      <t>ゴウケイ</t>
    </rPh>
    <phoneticPr fontId="6"/>
  </si>
  <si>
    <t>―</t>
    <phoneticPr fontId="6"/>
  </si>
  <si>
    <t>国立医薬品食品衛生研究所</t>
    <rPh sb="0" eb="12">
      <t>コクリツイヤクヒンショクヒンエイセイケンキュウショ</t>
    </rPh>
    <phoneticPr fontId="6"/>
  </si>
  <si>
    <t>長野県</t>
    <rPh sb="0" eb="2">
      <t>ナガノ</t>
    </rPh>
    <rPh sb="2" eb="3">
      <t>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</si>
  <si>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</si>
  <si>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2"/>
  </si>
  <si>
    <t>レタス</t>
  </si>
  <si>
    <t>栽培</t>
    <rPh sb="0" eb="2">
      <t>サイバイ</t>
    </rPh>
    <phoneticPr fontId="6"/>
  </si>
  <si>
    <t>制限なし</t>
    <rPh sb="0" eb="2">
      <t>セイゲン</t>
    </rPh>
    <phoneticPr fontId="9"/>
  </si>
  <si>
    <t>CsI</t>
  </si>
  <si>
    <t>-</t>
    <phoneticPr fontId="6"/>
  </si>
  <si>
    <t>&lt;25</t>
    <phoneticPr fontId="6"/>
  </si>
  <si>
    <t>セロリ</t>
  </si>
  <si>
    <t>千葉県</t>
    <rPh sb="0" eb="2">
      <t>チバ</t>
    </rPh>
    <rPh sb="2" eb="3">
      <t>ケン</t>
    </rPh>
    <phoneticPr fontId="8"/>
  </si>
  <si>
    <t>ニンジン</t>
  </si>
  <si>
    <t>静岡県</t>
    <rPh sb="0" eb="3">
      <t>シズオカケン</t>
    </rPh>
    <phoneticPr fontId="8"/>
  </si>
  <si>
    <t>ジャガイモ</t>
  </si>
  <si>
    <t>品種：男爵薯</t>
    <rPh sb="0" eb="2">
      <t>ヒンシュ</t>
    </rPh>
    <rPh sb="3" eb="5">
      <t>ダンシャク</t>
    </rPh>
    <rPh sb="5" eb="6">
      <t>イモ</t>
    </rPh>
    <phoneticPr fontId="6"/>
  </si>
  <si>
    <t>茨城県</t>
    <rPh sb="0" eb="3">
      <t>イバラキケン</t>
    </rPh>
    <phoneticPr fontId="8"/>
  </si>
  <si>
    <t>ズッキーニ</t>
  </si>
  <si>
    <t>栃木県</t>
    <rPh sb="0" eb="3">
      <t>トチギケン</t>
    </rPh>
    <phoneticPr fontId="8"/>
  </si>
  <si>
    <t>コマツナ</t>
  </si>
  <si>
    <t>神奈川県</t>
    <rPh sb="0" eb="4">
      <t>カナガワケン</t>
    </rPh>
    <phoneticPr fontId="8"/>
  </si>
  <si>
    <t>タマネギ</t>
  </si>
  <si>
    <t>東京都</t>
    <rPh sb="0" eb="3">
      <t>トウキョウト</t>
    </rPh>
    <phoneticPr fontId="8"/>
  </si>
  <si>
    <t>瑞穂町</t>
    <rPh sb="0" eb="3">
      <t>ミズホチョウ</t>
    </rPh>
    <phoneticPr fontId="6"/>
  </si>
  <si>
    <t>シイタケ</t>
  </si>
  <si>
    <t>菌床</t>
    <rPh sb="0" eb="2">
      <t>キンショウ</t>
    </rPh>
    <phoneticPr fontId="6"/>
  </si>
  <si>
    <t>埼玉県</t>
    <rPh sb="0" eb="3">
      <t>サイタマケン</t>
    </rPh>
    <phoneticPr fontId="8"/>
  </si>
  <si>
    <t>毛呂山町</t>
    <rPh sb="0" eb="4">
      <t>モロヤママチ</t>
    </rPh>
    <phoneticPr fontId="6"/>
  </si>
  <si>
    <t>狭山市</t>
    <rPh sb="0" eb="3">
      <t>サヤマシ</t>
    </rPh>
    <phoneticPr fontId="6"/>
  </si>
  <si>
    <t>フキ</t>
  </si>
  <si>
    <t>所沢市</t>
    <rPh sb="0" eb="3">
      <t>トコロザワシ</t>
    </rPh>
    <phoneticPr fontId="6"/>
  </si>
  <si>
    <t>ナス</t>
  </si>
  <si>
    <t>エダマメ</t>
  </si>
  <si>
    <t>品種：神風香</t>
    <rPh sb="0" eb="2">
      <t>ヒンシュ</t>
    </rPh>
    <rPh sb="3" eb="6">
      <t>カミカゼカオル</t>
    </rPh>
    <phoneticPr fontId="6"/>
  </si>
  <si>
    <t>群馬県</t>
    <rPh sb="0" eb="3">
      <t>グンマケン</t>
    </rPh>
    <phoneticPr fontId="8"/>
  </si>
  <si>
    <t>ダイコン</t>
  </si>
  <si>
    <t>ブルーベリー</t>
  </si>
  <si>
    <t>青森県</t>
    <rPh sb="0" eb="2">
      <t>アオモリ</t>
    </rPh>
    <rPh sb="2" eb="3">
      <t>ケン</t>
    </rPh>
    <phoneticPr fontId="8"/>
  </si>
  <si>
    <t>静岡県</t>
    <rPh sb="0" eb="2">
      <t>シズオカ</t>
    </rPh>
    <rPh sb="2" eb="3">
      <t>ケン</t>
    </rPh>
    <phoneticPr fontId="8"/>
  </si>
  <si>
    <t>伊豆</t>
    <rPh sb="0" eb="2">
      <t>イズ</t>
    </rPh>
    <phoneticPr fontId="6"/>
  </si>
  <si>
    <t>柑橘</t>
    <rPh sb="0" eb="2">
      <t>カンキツ</t>
    </rPh>
    <phoneticPr fontId="6"/>
  </si>
  <si>
    <t>品種：日向夏</t>
    <rPh sb="0" eb="2">
      <t>ヒンシュ</t>
    </rPh>
    <rPh sb="3" eb="6">
      <t>ヒュウガナツ</t>
    </rPh>
    <phoneticPr fontId="6"/>
  </si>
  <si>
    <t>キャベツ</t>
  </si>
  <si>
    <t>新潟県</t>
    <rPh sb="0" eb="2">
      <t>ニイガタ</t>
    </rPh>
    <rPh sb="2" eb="3">
      <t>ケン</t>
    </rPh>
    <phoneticPr fontId="8"/>
  </si>
  <si>
    <t>十日町</t>
    <rPh sb="0" eb="3">
      <t>トオカマチ</t>
    </rPh>
    <phoneticPr fontId="6"/>
  </si>
  <si>
    <t>ナメコ</t>
  </si>
  <si>
    <t>ウメ</t>
  </si>
  <si>
    <t>畜産物</t>
    <rPh sb="0" eb="3">
      <t>チクサンブツ</t>
    </rPh>
    <phoneticPr fontId="6"/>
  </si>
  <si>
    <t>豚肉</t>
    <rPh sb="0" eb="2">
      <t>ブタニク</t>
    </rPh>
    <phoneticPr fontId="6"/>
  </si>
  <si>
    <t>新潟県</t>
    <rPh sb="0" eb="3">
      <t>ニイガタケン</t>
    </rPh>
    <phoneticPr fontId="8"/>
  </si>
  <si>
    <t>アスパラガス</t>
  </si>
  <si>
    <t>品種：メークイン</t>
    <rPh sb="0" eb="2">
      <t>ヒンシュ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</si>
  <si>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</si>
  <si>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調製粉乳</t>
    <rPh sb="0" eb="2">
      <t>チョウセイ</t>
    </rPh>
    <rPh sb="2" eb="4">
      <t>フンニュウ</t>
    </rPh>
    <phoneticPr fontId="6"/>
  </si>
  <si>
    <t>―</t>
  </si>
  <si>
    <t>Ge</t>
  </si>
  <si>
    <t>&lt;0.74508</t>
  </si>
  <si>
    <t>&lt;0.80919</t>
  </si>
  <si>
    <t>&lt;1.55427</t>
  </si>
  <si>
    <t>ベビーフード</t>
    <phoneticPr fontId="6"/>
  </si>
  <si>
    <t>&lt;0.50779</t>
  </si>
  <si>
    <t>&lt;0.58109</t>
  </si>
  <si>
    <t>&lt;1.08888</t>
  </si>
  <si>
    <t>&lt;0.73964</t>
  </si>
  <si>
    <t>&lt;0.66178</t>
  </si>
  <si>
    <t>&lt;1.40142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</si>
</sst>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44" xfId="0" applyFont="1" applyFill="1" applyBorder="1" applyAlignment="1">
      <alignment horizontal="center" vertical="center" wrapText="1"/>
    </xf>
    <xf numFmtId="176" fontId="5" fillId="2" borderId="3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5" fillId="2" borderId="8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5" fillId="2" borderId="43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5&#24180;&#24230;/R5.6&#26376;&#20998;/&#12503;&#12524;&#12473;R5.6(&#31532;1348&#22577;)/(3)&#22269;&#34907;&#30740;/&#26908;&#26619;&#32080;&#26524;&#22577;&#21578;&#12304;2023.06.2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68" zoomScaleNormal="68" workbookViewId="0">
      <selection activeCell="Y10" sqref="Y10"/>
    </sheetView>
  </sheetViews>
  <sheetFormatPr defaultColWidth="9" defaultRowHeight="18.75" x14ac:dyDescent="0.4"/>
  <cols>
    <col min="1" max="1" width="8.625" style="5" customWidth="1"/>
    <col min="2" max="2" width="10.625" style="43" customWidth="1"/>
    <col min="3" max="3" width="26" style="44" bestFit="1" customWidth="1"/>
    <col min="4" max="4" width="10.625" style="43" customWidth="1"/>
    <col min="5" max="5" width="13.875" style="43" customWidth="1"/>
    <col min="6" max="6" width="26" style="44" bestFit="1" customWidth="1"/>
    <col min="7" max="8" width="17.625" style="44" bestFit="1" customWidth="1"/>
    <col min="9" max="9" width="13.375" style="43" bestFit="1" customWidth="1"/>
    <col min="10" max="10" width="39.625" style="44" bestFit="1" customWidth="1"/>
    <col min="11" max="11" width="21.625" style="43" customWidth="1"/>
    <col min="12" max="12" width="28.125" style="44" bestFit="1" customWidth="1"/>
    <col min="13" max="13" width="26" style="44" bestFit="1" customWidth="1"/>
    <col min="14" max="14" width="10.625" style="43" customWidth="1"/>
    <col min="15" max="16" width="10.625" style="45" customWidth="1"/>
    <col min="17" max="18" width="12.625" style="43" customWidth="1"/>
    <col min="19" max="19" width="12.625" style="45" customWidth="1"/>
    <col min="20" max="22" width="10.625" style="43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4">
      <c r="A1" s="1" t="s">
        <v>14</v>
      </c>
      <c r="B1" s="2"/>
      <c r="C1" s="49"/>
      <c r="D1" s="3"/>
      <c r="E1" s="2"/>
      <c r="F1" s="49"/>
      <c r="G1" s="49"/>
      <c r="H1" s="49"/>
      <c r="I1" s="2"/>
      <c r="J1" s="49"/>
      <c r="K1" s="2"/>
      <c r="L1" s="3"/>
      <c r="M1" s="49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1"/>
      <c r="B2" s="2"/>
      <c r="C2" s="49"/>
      <c r="D2" s="3"/>
      <c r="E2" s="2"/>
      <c r="F2" s="49"/>
      <c r="G2" s="49"/>
      <c r="H2" s="49"/>
      <c r="I2" s="2"/>
      <c r="J2" s="49"/>
      <c r="K2" s="2"/>
      <c r="L2" s="3"/>
      <c r="M2" s="49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47" t="s">
        <v>12</v>
      </c>
      <c r="B3" s="47" t="s">
        <v>2</v>
      </c>
      <c r="C3" s="70" t="s">
        <v>3</v>
      </c>
      <c r="D3" s="7" t="s">
        <v>0</v>
      </c>
      <c r="E3" s="8"/>
      <c r="F3" s="9"/>
      <c r="G3" s="62" t="s">
        <v>7</v>
      </c>
      <c r="H3" s="63" t="s">
        <v>15</v>
      </c>
      <c r="I3" s="10" t="s">
        <v>1</v>
      </c>
      <c r="J3" s="8"/>
      <c r="K3" s="8"/>
      <c r="L3" s="9"/>
      <c r="M3" s="7" t="s">
        <v>16</v>
      </c>
      <c r="N3" s="9"/>
      <c r="O3" s="11" t="s">
        <v>17</v>
      </c>
      <c r="P3" s="12"/>
      <c r="Q3" s="7" t="s">
        <v>18</v>
      </c>
      <c r="R3" s="8"/>
      <c r="S3" s="8"/>
      <c r="T3" s="8"/>
      <c r="U3" s="8"/>
      <c r="V3" s="8"/>
      <c r="W3" s="9"/>
    </row>
    <row r="4" spans="1:24" x14ac:dyDescent="0.4">
      <c r="A4" s="13"/>
      <c r="B4" s="13"/>
      <c r="C4" s="55"/>
      <c r="D4" s="15" t="s">
        <v>4</v>
      </c>
      <c r="E4" s="16" t="s">
        <v>5</v>
      </c>
      <c r="F4" s="6" t="s">
        <v>6</v>
      </c>
      <c r="G4" s="64"/>
      <c r="H4" s="65"/>
      <c r="I4" s="16" t="s">
        <v>8</v>
      </c>
      <c r="J4" s="59"/>
      <c r="K4" s="17"/>
      <c r="L4" s="54" t="s">
        <v>19</v>
      </c>
      <c r="M4" s="50" t="s">
        <v>9</v>
      </c>
      <c r="N4" s="6" t="s">
        <v>10</v>
      </c>
      <c r="O4" s="18" t="s">
        <v>11</v>
      </c>
      <c r="P4" s="19" t="s">
        <v>13</v>
      </c>
      <c r="Q4" s="20" t="s">
        <v>20</v>
      </c>
      <c r="R4" s="21"/>
      <c r="S4" s="21"/>
      <c r="T4" s="86" t="s">
        <v>21</v>
      </c>
      <c r="U4" s="87" t="s">
        <v>22</v>
      </c>
      <c r="V4" s="87" t="s">
        <v>23</v>
      </c>
      <c r="W4" s="22" t="s">
        <v>24</v>
      </c>
    </row>
    <row r="5" spans="1:24" ht="110.1" customHeight="1" x14ac:dyDescent="0.4">
      <c r="A5" s="13"/>
      <c r="B5" s="13"/>
      <c r="C5" s="55"/>
      <c r="D5" s="23"/>
      <c r="E5" s="24"/>
      <c r="F5" s="55"/>
      <c r="G5" s="64"/>
      <c r="H5" s="65"/>
      <c r="I5" s="24"/>
      <c r="J5" s="25" t="s">
        <v>25</v>
      </c>
      <c r="K5" s="25" t="s">
        <v>26</v>
      </c>
      <c r="L5" s="55"/>
      <c r="M5" s="51"/>
      <c r="N5" s="14"/>
      <c r="O5" s="26"/>
      <c r="P5" s="27"/>
      <c r="Q5" s="28" t="s">
        <v>27</v>
      </c>
      <c r="R5" s="29"/>
      <c r="S5" s="30"/>
      <c r="T5" s="88"/>
      <c r="U5" s="89"/>
      <c r="V5" s="89"/>
      <c r="W5" s="31"/>
    </row>
    <row r="6" spans="1:24" ht="18.75" customHeight="1" thickBot="1" x14ac:dyDescent="0.45">
      <c r="A6" s="32"/>
      <c r="B6" s="32"/>
      <c r="C6" s="56"/>
      <c r="D6" s="34"/>
      <c r="E6" s="35"/>
      <c r="F6" s="56"/>
      <c r="G6" s="66"/>
      <c r="H6" s="67"/>
      <c r="I6" s="35"/>
      <c r="J6" s="60"/>
      <c r="K6" s="36"/>
      <c r="L6" s="56"/>
      <c r="M6" s="52"/>
      <c r="N6" s="33"/>
      <c r="O6" s="37"/>
      <c r="P6" s="38"/>
      <c r="Q6" s="39" t="s">
        <v>28</v>
      </c>
      <c r="R6" s="40" t="s">
        <v>29</v>
      </c>
      <c r="S6" s="48" t="s">
        <v>30</v>
      </c>
      <c r="T6" s="90"/>
      <c r="U6" s="91"/>
      <c r="V6" s="91"/>
      <c r="W6" s="41"/>
      <c r="X6" s="42"/>
    </row>
    <row r="7" spans="1:24" s="78" customFormat="1" ht="19.5" thickTop="1" x14ac:dyDescent="0.4">
      <c r="A7" s="53">
        <v>1</v>
      </c>
      <c r="B7" s="53" t="s">
        <v>31</v>
      </c>
      <c r="C7" s="71" t="s">
        <v>32</v>
      </c>
      <c r="D7" s="69" t="s">
        <v>33</v>
      </c>
      <c r="E7" s="53" t="s">
        <v>31</v>
      </c>
      <c r="F7" s="53" t="s">
        <v>31</v>
      </c>
      <c r="G7" s="68" t="s">
        <v>34</v>
      </c>
      <c r="H7" s="69" t="s">
        <v>35</v>
      </c>
      <c r="I7" s="61" t="s">
        <v>36</v>
      </c>
      <c r="J7" s="53" t="s">
        <v>37</v>
      </c>
      <c r="K7" s="53" t="s">
        <v>31</v>
      </c>
      <c r="L7" s="57" t="s">
        <v>38</v>
      </c>
      <c r="M7" s="53" t="s">
        <v>32</v>
      </c>
      <c r="N7" s="73" t="s">
        <v>39</v>
      </c>
      <c r="O7" s="80">
        <v>45087</v>
      </c>
      <c r="P7" s="75">
        <v>45091</v>
      </c>
      <c r="Q7" s="76" t="s">
        <v>40</v>
      </c>
      <c r="R7" s="53" t="s">
        <v>40</v>
      </c>
      <c r="S7" s="77" t="s">
        <v>41</v>
      </c>
      <c r="T7" s="92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92" t="str">
        <f t="shared" si="0"/>
        <v>-</v>
      </c>
      <c r="V7" s="9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57" t="str">
        <f t="shared" ref="W7:W32" si="1">IF(ISERROR(V7*1),"",IF(AND(H7="飲料水",V7&gt;=11),"○",IF(AND(H7="牛乳・乳児用食品",V7&gt;=51),"○",IF(AND(H7&lt;&gt;"",V7&gt;=110),"○",""))))</f>
        <v/>
      </c>
    </row>
    <row r="8" spans="1:24" s="78" customFormat="1" x14ac:dyDescent="0.4">
      <c r="A8" s="61">
        <f>A7+1</f>
        <v>2</v>
      </c>
      <c r="B8" s="53" t="s">
        <v>31</v>
      </c>
      <c r="C8" s="71" t="s">
        <v>32</v>
      </c>
      <c r="D8" s="76" t="s">
        <v>33</v>
      </c>
      <c r="E8" s="53" t="s">
        <v>31</v>
      </c>
      <c r="F8" s="53" t="s">
        <v>31</v>
      </c>
      <c r="G8" s="68" t="s">
        <v>34</v>
      </c>
      <c r="H8" s="69" t="s">
        <v>35</v>
      </c>
      <c r="I8" s="61" t="s">
        <v>42</v>
      </c>
      <c r="J8" s="53" t="s">
        <v>37</v>
      </c>
      <c r="K8" s="53" t="s">
        <v>31</v>
      </c>
      <c r="L8" s="57" t="s">
        <v>38</v>
      </c>
      <c r="M8" s="53" t="s">
        <v>32</v>
      </c>
      <c r="N8" s="73" t="s">
        <v>39</v>
      </c>
      <c r="O8" s="80">
        <v>45087</v>
      </c>
      <c r="P8" s="75">
        <v>45091</v>
      </c>
      <c r="Q8" s="76" t="s">
        <v>40</v>
      </c>
      <c r="R8" s="53" t="s">
        <v>40</v>
      </c>
      <c r="S8" s="77" t="s">
        <v>41</v>
      </c>
      <c r="T8" s="92" t="str">
        <f t="shared" si="0"/>
        <v>-</v>
      </c>
      <c r="U8" s="92" t="str">
        <f t="shared" si="0"/>
        <v>-</v>
      </c>
      <c r="V8" s="9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57" t="str">
        <f t="shared" si="1"/>
        <v/>
      </c>
    </row>
    <row r="9" spans="1:24" s="78" customFormat="1" x14ac:dyDescent="0.4">
      <c r="A9" s="61">
        <f t="shared" ref="A9:A33" si="2">A8+1</f>
        <v>3</v>
      </c>
      <c r="B9" s="53" t="s">
        <v>31</v>
      </c>
      <c r="C9" s="71" t="s">
        <v>32</v>
      </c>
      <c r="D9" s="69" t="s">
        <v>43</v>
      </c>
      <c r="E9" s="53" t="s">
        <v>31</v>
      </c>
      <c r="F9" s="53" t="s">
        <v>31</v>
      </c>
      <c r="G9" s="68" t="s">
        <v>34</v>
      </c>
      <c r="H9" s="69" t="s">
        <v>35</v>
      </c>
      <c r="I9" s="61" t="s">
        <v>44</v>
      </c>
      <c r="J9" s="53" t="s">
        <v>37</v>
      </c>
      <c r="K9" s="53" t="s">
        <v>31</v>
      </c>
      <c r="L9" s="57" t="s">
        <v>38</v>
      </c>
      <c r="M9" s="53" t="s">
        <v>32</v>
      </c>
      <c r="N9" s="73" t="s">
        <v>39</v>
      </c>
      <c r="O9" s="80">
        <v>45087</v>
      </c>
      <c r="P9" s="75">
        <v>45091</v>
      </c>
      <c r="Q9" s="76" t="s">
        <v>40</v>
      </c>
      <c r="R9" s="53" t="s">
        <v>40</v>
      </c>
      <c r="S9" s="77" t="s">
        <v>41</v>
      </c>
      <c r="T9" s="92" t="str">
        <f t="shared" si="0"/>
        <v>-</v>
      </c>
      <c r="U9" s="92" t="str">
        <f t="shared" si="0"/>
        <v>-</v>
      </c>
      <c r="V9" s="93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57" t="str">
        <f t="shared" si="1"/>
        <v/>
      </c>
    </row>
    <row r="10" spans="1:24" s="78" customFormat="1" x14ac:dyDescent="0.4">
      <c r="A10" s="61">
        <f t="shared" si="2"/>
        <v>4</v>
      </c>
      <c r="B10" s="53" t="s">
        <v>31</v>
      </c>
      <c r="C10" s="71" t="s">
        <v>32</v>
      </c>
      <c r="D10" s="69" t="s">
        <v>45</v>
      </c>
      <c r="E10" s="53" t="s">
        <v>31</v>
      </c>
      <c r="F10" s="53" t="s">
        <v>31</v>
      </c>
      <c r="G10" s="68" t="s">
        <v>34</v>
      </c>
      <c r="H10" s="69" t="s">
        <v>35</v>
      </c>
      <c r="I10" s="61" t="s">
        <v>46</v>
      </c>
      <c r="J10" s="53" t="s">
        <v>37</v>
      </c>
      <c r="K10" s="53" t="s">
        <v>47</v>
      </c>
      <c r="L10" s="57" t="s">
        <v>38</v>
      </c>
      <c r="M10" s="53" t="s">
        <v>32</v>
      </c>
      <c r="N10" s="73" t="s">
        <v>39</v>
      </c>
      <c r="O10" s="80">
        <v>45087</v>
      </c>
      <c r="P10" s="75">
        <v>45091</v>
      </c>
      <c r="Q10" s="76" t="s">
        <v>40</v>
      </c>
      <c r="R10" s="53" t="s">
        <v>40</v>
      </c>
      <c r="S10" s="77" t="s">
        <v>41</v>
      </c>
      <c r="T10" s="92" t="str">
        <f t="shared" si="0"/>
        <v>-</v>
      </c>
      <c r="U10" s="92" t="str">
        <f t="shared" si="0"/>
        <v>-</v>
      </c>
      <c r="V10" s="93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57" t="str">
        <f t="shared" si="1"/>
        <v/>
      </c>
    </row>
    <row r="11" spans="1:24" s="78" customFormat="1" x14ac:dyDescent="0.4">
      <c r="A11" s="61">
        <f t="shared" si="2"/>
        <v>5</v>
      </c>
      <c r="B11" s="53" t="s">
        <v>31</v>
      </c>
      <c r="C11" s="71" t="s">
        <v>32</v>
      </c>
      <c r="D11" s="76" t="s">
        <v>48</v>
      </c>
      <c r="E11" s="53" t="s">
        <v>31</v>
      </c>
      <c r="F11" s="53" t="s">
        <v>31</v>
      </c>
      <c r="G11" s="68" t="s">
        <v>34</v>
      </c>
      <c r="H11" s="69" t="s">
        <v>35</v>
      </c>
      <c r="I11" s="61" t="s">
        <v>49</v>
      </c>
      <c r="J11" s="53" t="s">
        <v>37</v>
      </c>
      <c r="K11" s="53" t="s">
        <v>31</v>
      </c>
      <c r="L11" s="57" t="s">
        <v>38</v>
      </c>
      <c r="M11" s="53" t="s">
        <v>32</v>
      </c>
      <c r="N11" s="73" t="s">
        <v>39</v>
      </c>
      <c r="O11" s="80">
        <v>45088</v>
      </c>
      <c r="P11" s="75">
        <v>45091</v>
      </c>
      <c r="Q11" s="76" t="s">
        <v>40</v>
      </c>
      <c r="R11" s="53" t="s">
        <v>40</v>
      </c>
      <c r="S11" s="77" t="s">
        <v>41</v>
      </c>
      <c r="T11" s="92" t="str">
        <f t="shared" si="0"/>
        <v>-</v>
      </c>
      <c r="U11" s="92" t="str">
        <f t="shared" si="0"/>
        <v>-</v>
      </c>
      <c r="V11" s="93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57" t="str">
        <f t="shared" si="1"/>
        <v/>
      </c>
    </row>
    <row r="12" spans="1:24" s="78" customFormat="1" x14ac:dyDescent="0.4">
      <c r="A12" s="61">
        <f t="shared" si="2"/>
        <v>6</v>
      </c>
      <c r="B12" s="53" t="s">
        <v>31</v>
      </c>
      <c r="C12" s="71" t="s">
        <v>32</v>
      </c>
      <c r="D12" s="69" t="s">
        <v>50</v>
      </c>
      <c r="E12" s="53" t="s">
        <v>31</v>
      </c>
      <c r="F12" s="53" t="s">
        <v>31</v>
      </c>
      <c r="G12" s="68" t="s">
        <v>34</v>
      </c>
      <c r="H12" s="69" t="s">
        <v>35</v>
      </c>
      <c r="I12" s="61" t="s">
        <v>51</v>
      </c>
      <c r="J12" s="53" t="s">
        <v>37</v>
      </c>
      <c r="K12" s="53" t="s">
        <v>31</v>
      </c>
      <c r="L12" s="57" t="s">
        <v>38</v>
      </c>
      <c r="M12" s="53" t="s">
        <v>32</v>
      </c>
      <c r="N12" s="73" t="s">
        <v>39</v>
      </c>
      <c r="O12" s="80">
        <v>45088</v>
      </c>
      <c r="P12" s="75">
        <v>45091</v>
      </c>
      <c r="Q12" s="76" t="s">
        <v>40</v>
      </c>
      <c r="R12" s="53" t="s">
        <v>40</v>
      </c>
      <c r="S12" s="77" t="s">
        <v>41</v>
      </c>
      <c r="T12" s="92" t="str">
        <f t="shared" si="0"/>
        <v>-</v>
      </c>
      <c r="U12" s="92" t="str">
        <f t="shared" si="0"/>
        <v>-</v>
      </c>
      <c r="V12" s="93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57" t="str">
        <f t="shared" si="1"/>
        <v/>
      </c>
    </row>
    <row r="13" spans="1:24" s="78" customFormat="1" x14ac:dyDescent="0.4">
      <c r="A13" s="61">
        <f t="shared" si="2"/>
        <v>7</v>
      </c>
      <c r="B13" s="53" t="s">
        <v>31</v>
      </c>
      <c r="C13" s="71" t="s">
        <v>32</v>
      </c>
      <c r="D13" s="69" t="s">
        <v>52</v>
      </c>
      <c r="E13" s="53" t="s">
        <v>31</v>
      </c>
      <c r="F13" s="53" t="s">
        <v>31</v>
      </c>
      <c r="G13" s="68" t="s">
        <v>34</v>
      </c>
      <c r="H13" s="69" t="s">
        <v>35</v>
      </c>
      <c r="I13" s="61" t="s">
        <v>53</v>
      </c>
      <c r="J13" s="53" t="s">
        <v>37</v>
      </c>
      <c r="K13" s="53" t="s">
        <v>31</v>
      </c>
      <c r="L13" s="57" t="s">
        <v>38</v>
      </c>
      <c r="M13" s="53" t="s">
        <v>32</v>
      </c>
      <c r="N13" s="73" t="s">
        <v>39</v>
      </c>
      <c r="O13" s="80">
        <v>45088</v>
      </c>
      <c r="P13" s="75">
        <v>45091</v>
      </c>
      <c r="Q13" s="76" t="s">
        <v>40</v>
      </c>
      <c r="R13" s="53" t="s">
        <v>40</v>
      </c>
      <c r="S13" s="77" t="s">
        <v>41</v>
      </c>
      <c r="T13" s="92" t="str">
        <f t="shared" si="0"/>
        <v>-</v>
      </c>
      <c r="U13" s="92" t="str">
        <f t="shared" si="0"/>
        <v>-</v>
      </c>
      <c r="V13" s="93" t="str">
        <f t="shared" si="4"/>
        <v>&lt;25</v>
      </c>
      <c r="W13" s="57" t="str">
        <f t="shared" si="1"/>
        <v/>
      </c>
    </row>
    <row r="14" spans="1:24" s="78" customFormat="1" x14ac:dyDescent="0.4">
      <c r="A14" s="61">
        <f t="shared" si="2"/>
        <v>8</v>
      </c>
      <c r="B14" s="53" t="s">
        <v>31</v>
      </c>
      <c r="C14" s="71" t="s">
        <v>32</v>
      </c>
      <c r="D14" s="69" t="s">
        <v>54</v>
      </c>
      <c r="E14" s="53" t="s">
        <v>55</v>
      </c>
      <c r="F14" s="53" t="s">
        <v>31</v>
      </c>
      <c r="G14" s="68" t="s">
        <v>34</v>
      </c>
      <c r="H14" s="69" t="s">
        <v>35</v>
      </c>
      <c r="I14" s="61" t="s">
        <v>56</v>
      </c>
      <c r="J14" s="53" t="s">
        <v>37</v>
      </c>
      <c r="K14" s="53" t="s">
        <v>57</v>
      </c>
      <c r="L14" s="57" t="s">
        <v>38</v>
      </c>
      <c r="M14" s="53" t="s">
        <v>32</v>
      </c>
      <c r="N14" s="73" t="s">
        <v>39</v>
      </c>
      <c r="O14" s="80">
        <v>45089</v>
      </c>
      <c r="P14" s="75">
        <v>45091</v>
      </c>
      <c r="Q14" s="76" t="s">
        <v>40</v>
      </c>
      <c r="R14" s="53" t="s">
        <v>40</v>
      </c>
      <c r="S14" s="77" t="s">
        <v>41</v>
      </c>
      <c r="T14" s="92" t="str">
        <f t="shared" si="0"/>
        <v>-</v>
      </c>
      <c r="U14" s="92" t="str">
        <f t="shared" si="0"/>
        <v>-</v>
      </c>
      <c r="V14" s="93" t="str">
        <f t="shared" si="4"/>
        <v>&lt;25</v>
      </c>
      <c r="W14" s="57" t="str">
        <f t="shared" si="1"/>
        <v/>
      </c>
    </row>
    <row r="15" spans="1:24" s="78" customFormat="1" x14ac:dyDescent="0.4">
      <c r="A15" s="61">
        <f t="shared" si="2"/>
        <v>9</v>
      </c>
      <c r="B15" s="53" t="s">
        <v>31</v>
      </c>
      <c r="C15" s="71" t="s">
        <v>32</v>
      </c>
      <c r="D15" s="69" t="s">
        <v>58</v>
      </c>
      <c r="E15" s="53" t="s">
        <v>59</v>
      </c>
      <c r="F15" s="53" t="s">
        <v>31</v>
      </c>
      <c r="G15" s="68" t="s">
        <v>34</v>
      </c>
      <c r="H15" s="69" t="s">
        <v>35</v>
      </c>
      <c r="I15" s="61" t="s">
        <v>56</v>
      </c>
      <c r="J15" s="53" t="s">
        <v>37</v>
      </c>
      <c r="K15" s="53" t="s">
        <v>57</v>
      </c>
      <c r="L15" s="57" t="s">
        <v>38</v>
      </c>
      <c r="M15" s="53" t="s">
        <v>32</v>
      </c>
      <c r="N15" s="73" t="s">
        <v>39</v>
      </c>
      <c r="O15" s="80">
        <v>45089</v>
      </c>
      <c r="P15" s="75">
        <v>45091</v>
      </c>
      <c r="Q15" s="76" t="s">
        <v>40</v>
      </c>
      <c r="R15" s="53" t="s">
        <v>40</v>
      </c>
      <c r="S15" s="77" t="s">
        <v>41</v>
      </c>
      <c r="T15" s="92" t="str">
        <f t="shared" si="0"/>
        <v>-</v>
      </c>
      <c r="U15" s="92" t="str">
        <f t="shared" si="0"/>
        <v>-</v>
      </c>
      <c r="V15" s="93" t="str">
        <f t="shared" si="4"/>
        <v>&lt;25</v>
      </c>
      <c r="W15" s="57" t="str">
        <f t="shared" si="1"/>
        <v/>
      </c>
    </row>
    <row r="16" spans="1:24" s="78" customFormat="1" x14ac:dyDescent="0.4">
      <c r="A16" s="61">
        <f t="shared" si="2"/>
        <v>10</v>
      </c>
      <c r="B16" s="53" t="s">
        <v>31</v>
      </c>
      <c r="C16" s="71" t="s">
        <v>32</v>
      </c>
      <c r="D16" s="69" t="s">
        <v>58</v>
      </c>
      <c r="E16" s="53" t="s">
        <v>60</v>
      </c>
      <c r="F16" s="53" t="s">
        <v>31</v>
      </c>
      <c r="G16" s="68" t="s">
        <v>34</v>
      </c>
      <c r="H16" s="69" t="s">
        <v>35</v>
      </c>
      <c r="I16" s="61" t="s">
        <v>61</v>
      </c>
      <c r="J16" s="53" t="s">
        <v>37</v>
      </c>
      <c r="K16" s="53" t="s">
        <v>31</v>
      </c>
      <c r="L16" s="57" t="s">
        <v>38</v>
      </c>
      <c r="M16" s="53" t="s">
        <v>32</v>
      </c>
      <c r="N16" s="73" t="s">
        <v>39</v>
      </c>
      <c r="O16" s="80">
        <v>45089</v>
      </c>
      <c r="P16" s="75">
        <v>45091</v>
      </c>
      <c r="Q16" s="76" t="s">
        <v>40</v>
      </c>
      <c r="R16" s="53" t="s">
        <v>40</v>
      </c>
      <c r="S16" s="77" t="s">
        <v>41</v>
      </c>
      <c r="T16" s="92" t="str">
        <f t="shared" si="0"/>
        <v>-</v>
      </c>
      <c r="U16" s="92" t="str">
        <f t="shared" si="0"/>
        <v>-</v>
      </c>
      <c r="V16" s="93" t="str">
        <f t="shared" si="4"/>
        <v>&lt;25</v>
      </c>
      <c r="W16" s="57" t="str">
        <f t="shared" si="1"/>
        <v/>
      </c>
    </row>
    <row r="17" spans="1:23" s="78" customFormat="1" x14ac:dyDescent="0.4">
      <c r="A17" s="61">
        <f t="shared" si="2"/>
        <v>11</v>
      </c>
      <c r="B17" s="53" t="s">
        <v>31</v>
      </c>
      <c r="C17" s="71" t="s">
        <v>32</v>
      </c>
      <c r="D17" s="69" t="s">
        <v>58</v>
      </c>
      <c r="E17" s="53" t="s">
        <v>62</v>
      </c>
      <c r="F17" s="53" t="s">
        <v>31</v>
      </c>
      <c r="G17" s="68" t="s">
        <v>34</v>
      </c>
      <c r="H17" s="69" t="s">
        <v>35</v>
      </c>
      <c r="I17" s="61" t="s">
        <v>63</v>
      </c>
      <c r="J17" s="53" t="s">
        <v>37</v>
      </c>
      <c r="K17" s="53" t="s">
        <v>31</v>
      </c>
      <c r="L17" s="57" t="s">
        <v>38</v>
      </c>
      <c r="M17" s="53" t="s">
        <v>32</v>
      </c>
      <c r="N17" s="73" t="s">
        <v>39</v>
      </c>
      <c r="O17" s="80">
        <v>45089</v>
      </c>
      <c r="P17" s="75">
        <v>45091</v>
      </c>
      <c r="Q17" s="76" t="s">
        <v>40</v>
      </c>
      <c r="R17" s="53" t="s">
        <v>40</v>
      </c>
      <c r="S17" s="77" t="s">
        <v>41</v>
      </c>
      <c r="T17" s="92" t="str">
        <f t="shared" si="0"/>
        <v>-</v>
      </c>
      <c r="U17" s="92" t="str">
        <f t="shared" si="0"/>
        <v>-</v>
      </c>
      <c r="V17" s="93" t="str">
        <f t="shared" si="4"/>
        <v>&lt;25</v>
      </c>
      <c r="W17" s="57" t="str">
        <f t="shared" si="1"/>
        <v/>
      </c>
    </row>
    <row r="18" spans="1:23" s="78" customFormat="1" x14ac:dyDescent="0.4">
      <c r="A18" s="61">
        <f t="shared" si="2"/>
        <v>12</v>
      </c>
      <c r="B18" s="53" t="s">
        <v>31</v>
      </c>
      <c r="C18" s="71" t="s">
        <v>32</v>
      </c>
      <c r="D18" s="69" t="s">
        <v>58</v>
      </c>
      <c r="E18" s="53" t="s">
        <v>62</v>
      </c>
      <c r="F18" s="53" t="s">
        <v>31</v>
      </c>
      <c r="G18" s="68" t="s">
        <v>34</v>
      </c>
      <c r="H18" s="69" t="s">
        <v>35</v>
      </c>
      <c r="I18" s="61" t="s">
        <v>64</v>
      </c>
      <c r="J18" s="53" t="s">
        <v>37</v>
      </c>
      <c r="K18" s="53" t="s">
        <v>65</v>
      </c>
      <c r="L18" s="57" t="s">
        <v>38</v>
      </c>
      <c r="M18" s="53" t="s">
        <v>32</v>
      </c>
      <c r="N18" s="73" t="s">
        <v>39</v>
      </c>
      <c r="O18" s="80">
        <v>45089</v>
      </c>
      <c r="P18" s="75">
        <v>45093</v>
      </c>
      <c r="Q18" s="76" t="s">
        <v>40</v>
      </c>
      <c r="R18" s="53" t="s">
        <v>40</v>
      </c>
      <c r="S18" s="77" t="s">
        <v>41</v>
      </c>
      <c r="T18" s="92" t="str">
        <f t="shared" si="0"/>
        <v>-</v>
      </c>
      <c r="U18" s="92" t="str">
        <f t="shared" si="0"/>
        <v>-</v>
      </c>
      <c r="V18" s="93" t="str">
        <f t="shared" si="4"/>
        <v>&lt;25</v>
      </c>
      <c r="W18" s="57" t="str">
        <f t="shared" si="1"/>
        <v/>
      </c>
    </row>
    <row r="19" spans="1:23" s="78" customFormat="1" x14ac:dyDescent="0.4">
      <c r="A19" s="61">
        <f t="shared" si="2"/>
        <v>13</v>
      </c>
      <c r="B19" s="53" t="s">
        <v>31</v>
      </c>
      <c r="C19" s="71" t="s">
        <v>32</v>
      </c>
      <c r="D19" s="69" t="s">
        <v>66</v>
      </c>
      <c r="E19" s="53" t="s">
        <v>31</v>
      </c>
      <c r="F19" s="53" t="s">
        <v>31</v>
      </c>
      <c r="G19" s="68" t="s">
        <v>34</v>
      </c>
      <c r="H19" s="69" t="s">
        <v>35</v>
      </c>
      <c r="I19" s="61" t="s">
        <v>67</v>
      </c>
      <c r="J19" s="53" t="s">
        <v>37</v>
      </c>
      <c r="K19" s="53" t="s">
        <v>31</v>
      </c>
      <c r="L19" s="57" t="s">
        <v>38</v>
      </c>
      <c r="M19" s="53" t="s">
        <v>32</v>
      </c>
      <c r="N19" s="73" t="s">
        <v>39</v>
      </c>
      <c r="O19" s="80">
        <v>45089</v>
      </c>
      <c r="P19" s="75">
        <v>45093</v>
      </c>
      <c r="Q19" s="76" t="s">
        <v>40</v>
      </c>
      <c r="R19" s="53" t="s">
        <v>40</v>
      </c>
      <c r="S19" s="77" t="s">
        <v>41</v>
      </c>
      <c r="T19" s="92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92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93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57" t="str">
        <f t="shared" si="1"/>
        <v/>
      </c>
    </row>
    <row r="20" spans="1:23" s="78" customFormat="1" x14ac:dyDescent="0.4">
      <c r="A20" s="61">
        <f t="shared" si="2"/>
        <v>14</v>
      </c>
      <c r="B20" s="53" t="s">
        <v>31</v>
      </c>
      <c r="C20" s="71" t="s">
        <v>32</v>
      </c>
      <c r="D20" s="69" t="s">
        <v>58</v>
      </c>
      <c r="E20" s="53" t="s">
        <v>60</v>
      </c>
      <c r="F20" s="53" t="s">
        <v>31</v>
      </c>
      <c r="G20" s="68" t="s">
        <v>34</v>
      </c>
      <c r="H20" s="69" t="s">
        <v>35</v>
      </c>
      <c r="I20" s="61" t="s">
        <v>68</v>
      </c>
      <c r="J20" s="53" t="s">
        <v>37</v>
      </c>
      <c r="K20" s="53" t="s">
        <v>31</v>
      </c>
      <c r="L20" s="57" t="s">
        <v>38</v>
      </c>
      <c r="M20" s="53" t="s">
        <v>32</v>
      </c>
      <c r="N20" s="73" t="s">
        <v>39</v>
      </c>
      <c r="O20" s="80">
        <v>45089</v>
      </c>
      <c r="P20" s="75">
        <v>45093</v>
      </c>
      <c r="Q20" s="76" t="s">
        <v>40</v>
      </c>
      <c r="R20" s="53" t="s">
        <v>40</v>
      </c>
      <c r="S20" s="77" t="s">
        <v>41</v>
      </c>
      <c r="T20" s="92" t="str">
        <f t="shared" ref="T20:U33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92" t="str">
        <f t="shared" si="5"/>
        <v>-</v>
      </c>
      <c r="V20" s="93" t="str">
        <f t="shared" ref="V20:V33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57" t="str">
        <f t="shared" si="1"/>
        <v/>
      </c>
    </row>
    <row r="21" spans="1:23" s="78" customFormat="1" x14ac:dyDescent="0.4">
      <c r="A21" s="61">
        <f t="shared" si="2"/>
        <v>15</v>
      </c>
      <c r="B21" s="53" t="s">
        <v>31</v>
      </c>
      <c r="C21" s="71" t="s">
        <v>32</v>
      </c>
      <c r="D21" s="69" t="s">
        <v>69</v>
      </c>
      <c r="E21" s="53" t="s">
        <v>31</v>
      </c>
      <c r="F21" s="53" t="s">
        <v>31</v>
      </c>
      <c r="G21" s="68" t="s">
        <v>34</v>
      </c>
      <c r="H21" s="69" t="s">
        <v>35</v>
      </c>
      <c r="I21" s="61" t="s">
        <v>67</v>
      </c>
      <c r="J21" s="53" t="s">
        <v>37</v>
      </c>
      <c r="K21" s="53" t="s">
        <v>31</v>
      </c>
      <c r="L21" s="57" t="s">
        <v>38</v>
      </c>
      <c r="M21" s="53" t="s">
        <v>32</v>
      </c>
      <c r="N21" s="73" t="s">
        <v>39</v>
      </c>
      <c r="O21" s="80">
        <v>45090</v>
      </c>
      <c r="P21" s="75">
        <v>45093</v>
      </c>
      <c r="Q21" s="76" t="s">
        <v>40</v>
      </c>
      <c r="R21" s="53" t="s">
        <v>40</v>
      </c>
      <c r="S21" s="77" t="s">
        <v>41</v>
      </c>
      <c r="T21" s="92" t="str">
        <f t="shared" si="5"/>
        <v>-</v>
      </c>
      <c r="U21" s="92" t="str">
        <f t="shared" si="5"/>
        <v>-</v>
      </c>
      <c r="V21" s="93" t="str">
        <f t="shared" si="6"/>
        <v>&lt;25</v>
      </c>
      <c r="W21" s="57" t="str">
        <f t="shared" si="1"/>
        <v/>
      </c>
    </row>
    <row r="22" spans="1:23" s="78" customFormat="1" x14ac:dyDescent="0.4">
      <c r="A22" s="61">
        <f t="shared" si="2"/>
        <v>16</v>
      </c>
      <c r="B22" s="53" t="s">
        <v>31</v>
      </c>
      <c r="C22" s="71" t="s">
        <v>32</v>
      </c>
      <c r="D22" s="69" t="s">
        <v>70</v>
      </c>
      <c r="E22" s="53" t="s">
        <v>31</v>
      </c>
      <c r="F22" s="53" t="s">
        <v>71</v>
      </c>
      <c r="G22" s="68" t="s">
        <v>34</v>
      </c>
      <c r="H22" s="69" t="s">
        <v>35</v>
      </c>
      <c r="I22" s="61" t="s">
        <v>72</v>
      </c>
      <c r="J22" s="53" t="s">
        <v>37</v>
      </c>
      <c r="K22" s="53" t="s">
        <v>73</v>
      </c>
      <c r="L22" s="57" t="s">
        <v>38</v>
      </c>
      <c r="M22" s="53" t="s">
        <v>32</v>
      </c>
      <c r="N22" s="73" t="s">
        <v>39</v>
      </c>
      <c r="O22" s="80">
        <v>45091</v>
      </c>
      <c r="P22" s="75">
        <v>45093</v>
      </c>
      <c r="Q22" s="76" t="s">
        <v>40</v>
      </c>
      <c r="R22" s="53" t="s">
        <v>40</v>
      </c>
      <c r="S22" s="77" t="s">
        <v>41</v>
      </c>
      <c r="T22" s="92" t="str">
        <f t="shared" si="5"/>
        <v>-</v>
      </c>
      <c r="U22" s="92" t="str">
        <f t="shared" si="5"/>
        <v>-</v>
      </c>
      <c r="V22" s="93" t="str">
        <f t="shared" si="6"/>
        <v>&lt;25</v>
      </c>
      <c r="W22" s="57" t="str">
        <f t="shared" si="1"/>
        <v/>
      </c>
    </row>
    <row r="23" spans="1:23" s="78" customFormat="1" x14ac:dyDescent="0.4">
      <c r="A23" s="61">
        <f t="shared" si="2"/>
        <v>17</v>
      </c>
      <c r="B23" s="53" t="s">
        <v>31</v>
      </c>
      <c r="C23" s="71" t="s">
        <v>32</v>
      </c>
      <c r="D23" s="69" t="s">
        <v>45</v>
      </c>
      <c r="E23" s="53" t="s">
        <v>31</v>
      </c>
      <c r="F23" s="53" t="s">
        <v>31</v>
      </c>
      <c r="G23" s="68" t="s">
        <v>34</v>
      </c>
      <c r="H23" s="69" t="s">
        <v>35</v>
      </c>
      <c r="I23" s="61" t="s">
        <v>46</v>
      </c>
      <c r="J23" s="53" t="s">
        <v>37</v>
      </c>
      <c r="K23" s="53" t="s">
        <v>47</v>
      </c>
      <c r="L23" s="57" t="s">
        <v>38</v>
      </c>
      <c r="M23" s="53" t="s">
        <v>32</v>
      </c>
      <c r="N23" s="73" t="s">
        <v>39</v>
      </c>
      <c r="O23" s="80">
        <v>45089</v>
      </c>
      <c r="P23" s="75">
        <v>45093</v>
      </c>
      <c r="Q23" s="76" t="s">
        <v>40</v>
      </c>
      <c r="R23" s="53" t="s">
        <v>40</v>
      </c>
      <c r="S23" s="77" t="s">
        <v>41</v>
      </c>
      <c r="T23" s="92" t="str">
        <f t="shared" si="5"/>
        <v>-</v>
      </c>
      <c r="U23" s="92" t="str">
        <f t="shared" si="5"/>
        <v>-</v>
      </c>
      <c r="V23" s="93" t="str">
        <f t="shared" si="6"/>
        <v>&lt;25</v>
      </c>
      <c r="W23" s="57" t="str">
        <f t="shared" si="1"/>
        <v/>
      </c>
    </row>
    <row r="24" spans="1:23" s="78" customFormat="1" x14ac:dyDescent="0.4">
      <c r="A24" s="61">
        <f t="shared" si="2"/>
        <v>18</v>
      </c>
      <c r="B24" s="53" t="s">
        <v>31</v>
      </c>
      <c r="C24" s="71" t="s">
        <v>32</v>
      </c>
      <c r="D24" s="69" t="s">
        <v>52</v>
      </c>
      <c r="E24" s="53" t="s">
        <v>31</v>
      </c>
      <c r="F24" s="53" t="s">
        <v>31</v>
      </c>
      <c r="G24" s="68" t="s">
        <v>34</v>
      </c>
      <c r="H24" s="69" t="s">
        <v>35</v>
      </c>
      <c r="I24" s="61" t="s">
        <v>74</v>
      </c>
      <c r="J24" s="53" t="s">
        <v>37</v>
      </c>
      <c r="K24" s="53" t="s">
        <v>31</v>
      </c>
      <c r="L24" s="57" t="s">
        <v>38</v>
      </c>
      <c r="M24" s="53" t="s">
        <v>32</v>
      </c>
      <c r="N24" s="73" t="s">
        <v>39</v>
      </c>
      <c r="O24" s="80">
        <v>45091</v>
      </c>
      <c r="P24" s="75">
        <v>45093</v>
      </c>
      <c r="Q24" s="76" t="s">
        <v>40</v>
      </c>
      <c r="R24" s="53" t="s">
        <v>40</v>
      </c>
      <c r="S24" s="77" t="s">
        <v>41</v>
      </c>
      <c r="T24" s="92" t="str">
        <f t="shared" si="5"/>
        <v>-</v>
      </c>
      <c r="U24" s="92" t="str">
        <f t="shared" si="5"/>
        <v>-</v>
      </c>
      <c r="V24" s="93" t="str">
        <f t="shared" si="6"/>
        <v>&lt;25</v>
      </c>
      <c r="W24" s="57" t="str">
        <f t="shared" si="1"/>
        <v/>
      </c>
    </row>
    <row r="25" spans="1:23" s="78" customFormat="1" x14ac:dyDescent="0.4">
      <c r="A25" s="61">
        <f t="shared" si="2"/>
        <v>19</v>
      </c>
      <c r="B25" s="53" t="s">
        <v>31</v>
      </c>
      <c r="C25" s="71" t="s">
        <v>32</v>
      </c>
      <c r="D25" s="69" t="s">
        <v>75</v>
      </c>
      <c r="E25" s="53" t="s">
        <v>31</v>
      </c>
      <c r="F25" s="53" t="s">
        <v>76</v>
      </c>
      <c r="G25" s="68" t="s">
        <v>34</v>
      </c>
      <c r="H25" s="69" t="s">
        <v>35</v>
      </c>
      <c r="I25" s="61" t="s">
        <v>77</v>
      </c>
      <c r="J25" s="53" t="s">
        <v>37</v>
      </c>
      <c r="K25" s="53" t="s">
        <v>57</v>
      </c>
      <c r="L25" s="57" t="s">
        <v>38</v>
      </c>
      <c r="M25" s="53" t="s">
        <v>32</v>
      </c>
      <c r="N25" s="73" t="s">
        <v>39</v>
      </c>
      <c r="O25" s="74">
        <v>45091</v>
      </c>
      <c r="P25" s="75">
        <v>45093</v>
      </c>
      <c r="Q25" s="76" t="s">
        <v>40</v>
      </c>
      <c r="R25" s="53" t="s">
        <v>40</v>
      </c>
      <c r="S25" s="77" t="s">
        <v>41</v>
      </c>
      <c r="T25" s="92" t="str">
        <f t="shared" si="5"/>
        <v>-</v>
      </c>
      <c r="U25" s="92" t="str">
        <f t="shared" si="5"/>
        <v>-</v>
      </c>
      <c r="V25" s="93" t="str">
        <f t="shared" si="6"/>
        <v>&lt;25</v>
      </c>
      <c r="W25" s="57" t="str">
        <f t="shared" si="1"/>
        <v/>
      </c>
    </row>
    <row r="26" spans="1:23" s="78" customFormat="1" x14ac:dyDescent="0.4">
      <c r="A26" s="61">
        <f t="shared" si="2"/>
        <v>20</v>
      </c>
      <c r="B26" s="53" t="s">
        <v>31</v>
      </c>
      <c r="C26" s="71" t="s">
        <v>32</v>
      </c>
      <c r="D26" s="81" t="s">
        <v>52</v>
      </c>
      <c r="E26" s="53" t="s">
        <v>31</v>
      </c>
      <c r="F26" s="53" t="s">
        <v>31</v>
      </c>
      <c r="G26" s="68" t="s">
        <v>34</v>
      </c>
      <c r="H26" s="69" t="s">
        <v>35</v>
      </c>
      <c r="I26" s="61" t="s">
        <v>78</v>
      </c>
      <c r="J26" s="53" t="s">
        <v>37</v>
      </c>
      <c r="K26" s="53" t="s">
        <v>31</v>
      </c>
      <c r="L26" s="57" t="s">
        <v>38</v>
      </c>
      <c r="M26" s="53" t="s">
        <v>32</v>
      </c>
      <c r="N26" s="73" t="s">
        <v>39</v>
      </c>
      <c r="O26" s="74">
        <v>45092</v>
      </c>
      <c r="P26" s="75">
        <v>45099</v>
      </c>
      <c r="Q26" s="76" t="s">
        <v>40</v>
      </c>
      <c r="R26" s="53" t="s">
        <v>40</v>
      </c>
      <c r="S26" s="77" t="s">
        <v>41</v>
      </c>
      <c r="T26" s="92" t="str">
        <f t="shared" si="5"/>
        <v>-</v>
      </c>
      <c r="U26" s="92" t="str">
        <f t="shared" si="5"/>
        <v>-</v>
      </c>
      <c r="V26" s="93" t="str">
        <f t="shared" si="6"/>
        <v>&lt;25</v>
      </c>
      <c r="W26" s="57" t="str">
        <f>IF(ISERROR(V26*1),"",IF(AND(H33="飲料水",V26&gt;=11),"○",IF(AND(H33="牛乳・乳児用食品",V26&gt;=51),"○",IF(AND(H33&lt;&gt;"",V26&gt;=110),"○",""))))</f>
        <v/>
      </c>
    </row>
    <row r="27" spans="1:23" s="78" customFormat="1" x14ac:dyDescent="0.4">
      <c r="A27" s="61">
        <f t="shared" si="2"/>
        <v>21</v>
      </c>
      <c r="B27" s="53" t="s">
        <v>31</v>
      </c>
      <c r="C27" s="71" t="s">
        <v>32</v>
      </c>
      <c r="D27" s="81" t="s">
        <v>52</v>
      </c>
      <c r="E27" s="53" t="s">
        <v>31</v>
      </c>
      <c r="F27" s="53" t="s">
        <v>31</v>
      </c>
      <c r="G27" s="68" t="s">
        <v>34</v>
      </c>
      <c r="H27" s="69" t="s">
        <v>79</v>
      </c>
      <c r="I27" s="61" t="s">
        <v>80</v>
      </c>
      <c r="J27" s="53" t="s">
        <v>31</v>
      </c>
      <c r="K27" s="53" t="s">
        <v>31</v>
      </c>
      <c r="L27" s="57" t="s">
        <v>38</v>
      </c>
      <c r="M27" s="53" t="s">
        <v>32</v>
      </c>
      <c r="N27" s="73" t="s">
        <v>39</v>
      </c>
      <c r="O27" s="74">
        <v>45092</v>
      </c>
      <c r="P27" s="75">
        <v>45099</v>
      </c>
      <c r="Q27" s="76" t="s">
        <v>40</v>
      </c>
      <c r="R27" s="53" t="s">
        <v>40</v>
      </c>
      <c r="S27" s="77" t="s">
        <v>41</v>
      </c>
      <c r="T27" s="92" t="str">
        <f t="shared" si="5"/>
        <v>-</v>
      </c>
      <c r="U27" s="92" t="str">
        <f t="shared" si="5"/>
        <v>-</v>
      </c>
      <c r="V27" s="93" t="str">
        <f t="shared" si="6"/>
        <v>&lt;25</v>
      </c>
      <c r="W27" s="57" t="str">
        <f>IF(ISERROR(V27*1),"",IF(AND(H26="飲料水",V27&gt;=11),"○",IF(AND(H26="牛乳・乳児用食品",V27&gt;=51),"○",IF(AND(H26&lt;&gt;"",V27&gt;=110),"○",""))))</f>
        <v/>
      </c>
    </row>
    <row r="28" spans="1:23" s="78" customFormat="1" x14ac:dyDescent="0.4">
      <c r="A28" s="61">
        <f t="shared" si="2"/>
        <v>22</v>
      </c>
      <c r="B28" s="53" t="s">
        <v>31</v>
      </c>
      <c r="C28" s="71" t="s">
        <v>32</v>
      </c>
      <c r="D28" s="69" t="s">
        <v>81</v>
      </c>
      <c r="E28" s="53" t="s">
        <v>31</v>
      </c>
      <c r="F28" s="53" t="s">
        <v>31</v>
      </c>
      <c r="G28" s="68" t="s">
        <v>34</v>
      </c>
      <c r="H28" s="69" t="s">
        <v>35</v>
      </c>
      <c r="I28" s="61" t="s">
        <v>78</v>
      </c>
      <c r="J28" s="53" t="s">
        <v>37</v>
      </c>
      <c r="K28" s="53" t="s">
        <v>31</v>
      </c>
      <c r="L28" s="57" t="s">
        <v>38</v>
      </c>
      <c r="M28" s="53" t="s">
        <v>32</v>
      </c>
      <c r="N28" s="73" t="s">
        <v>39</v>
      </c>
      <c r="O28" s="74">
        <v>45096</v>
      </c>
      <c r="P28" s="75">
        <v>45099</v>
      </c>
      <c r="Q28" s="76" t="s">
        <v>40</v>
      </c>
      <c r="R28" s="53" t="s">
        <v>40</v>
      </c>
      <c r="S28" s="77" t="s">
        <v>41</v>
      </c>
      <c r="T28" s="92" t="str">
        <f t="shared" si="5"/>
        <v>-</v>
      </c>
      <c r="U28" s="92" t="str">
        <f t="shared" si="5"/>
        <v>-</v>
      </c>
      <c r="V28" s="93" t="str">
        <f t="shared" si="6"/>
        <v>&lt;25</v>
      </c>
      <c r="W28" s="58" t="str">
        <f t="shared" si="1"/>
        <v/>
      </c>
    </row>
    <row r="29" spans="1:23" s="78" customFormat="1" x14ac:dyDescent="0.4">
      <c r="A29" s="61">
        <f t="shared" si="2"/>
        <v>23</v>
      </c>
      <c r="B29" s="53" t="s">
        <v>31</v>
      </c>
      <c r="C29" s="71" t="s">
        <v>32</v>
      </c>
      <c r="D29" s="69" t="s">
        <v>69</v>
      </c>
      <c r="E29" s="53" t="s">
        <v>31</v>
      </c>
      <c r="F29" s="53" t="s">
        <v>31</v>
      </c>
      <c r="G29" s="68" t="s">
        <v>34</v>
      </c>
      <c r="H29" s="69" t="s">
        <v>35</v>
      </c>
      <c r="I29" s="72" t="s">
        <v>82</v>
      </c>
      <c r="J29" s="53" t="s">
        <v>37</v>
      </c>
      <c r="K29" s="53" t="s">
        <v>31</v>
      </c>
      <c r="L29" s="57" t="s">
        <v>38</v>
      </c>
      <c r="M29" s="53" t="s">
        <v>32</v>
      </c>
      <c r="N29" s="73" t="s">
        <v>39</v>
      </c>
      <c r="O29" s="74">
        <v>45096</v>
      </c>
      <c r="P29" s="75">
        <v>45099</v>
      </c>
      <c r="Q29" s="76" t="s">
        <v>40</v>
      </c>
      <c r="R29" s="53" t="s">
        <v>40</v>
      </c>
      <c r="S29" s="77" t="s">
        <v>41</v>
      </c>
      <c r="T29" s="92" t="str">
        <f t="shared" si="5"/>
        <v>-</v>
      </c>
      <c r="U29" s="92" t="str">
        <f t="shared" si="5"/>
        <v>-</v>
      </c>
      <c r="V29" s="93" t="str">
        <f t="shared" si="6"/>
        <v>&lt;25</v>
      </c>
      <c r="W29" s="58" t="str">
        <f t="shared" si="1"/>
        <v/>
      </c>
    </row>
    <row r="30" spans="1:23" s="78" customFormat="1" x14ac:dyDescent="0.4">
      <c r="A30" s="61">
        <f t="shared" si="2"/>
        <v>24</v>
      </c>
      <c r="B30" s="53" t="s">
        <v>31</v>
      </c>
      <c r="C30" s="71" t="s">
        <v>32</v>
      </c>
      <c r="D30" s="69" t="s">
        <v>45</v>
      </c>
      <c r="E30" s="53" t="s">
        <v>31</v>
      </c>
      <c r="F30" s="53" t="s">
        <v>31</v>
      </c>
      <c r="G30" s="68" t="s">
        <v>34</v>
      </c>
      <c r="H30" s="69" t="s">
        <v>35</v>
      </c>
      <c r="I30" s="72" t="s">
        <v>46</v>
      </c>
      <c r="J30" s="53" t="s">
        <v>37</v>
      </c>
      <c r="K30" s="53" t="s">
        <v>83</v>
      </c>
      <c r="L30" s="57" t="s">
        <v>38</v>
      </c>
      <c r="M30" s="53" t="s">
        <v>32</v>
      </c>
      <c r="N30" s="73" t="s">
        <v>39</v>
      </c>
      <c r="O30" s="74">
        <v>45096</v>
      </c>
      <c r="P30" s="85">
        <v>45099</v>
      </c>
      <c r="Q30" s="76" t="s">
        <v>40</v>
      </c>
      <c r="R30" s="53" t="s">
        <v>40</v>
      </c>
      <c r="S30" s="77" t="s">
        <v>41</v>
      </c>
      <c r="T30" s="92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92" t="str">
        <f t="shared" si="5"/>
        <v>-</v>
      </c>
      <c r="V30" s="93" t="str">
        <f t="shared" si="6"/>
        <v>&lt;25</v>
      </c>
      <c r="W30" s="58" t="str">
        <f t="shared" si="1"/>
        <v/>
      </c>
    </row>
    <row r="31" spans="1:23" s="78" customFormat="1" x14ac:dyDescent="0.4">
      <c r="A31" s="61">
        <f t="shared" si="2"/>
        <v>25</v>
      </c>
      <c r="B31" s="53" t="s">
        <v>31</v>
      </c>
      <c r="C31" s="57" t="s">
        <v>32</v>
      </c>
      <c r="D31" s="82" t="s">
        <v>31</v>
      </c>
      <c r="E31" s="53" t="s">
        <v>31</v>
      </c>
      <c r="F31" s="57" t="s">
        <v>31</v>
      </c>
      <c r="G31" s="68" t="s">
        <v>34</v>
      </c>
      <c r="H31" s="69" t="s">
        <v>84</v>
      </c>
      <c r="I31" s="53" t="s">
        <v>85</v>
      </c>
      <c r="J31" s="53" t="s">
        <v>86</v>
      </c>
      <c r="K31" s="53" t="s">
        <v>86</v>
      </c>
      <c r="L31" s="57" t="s">
        <v>38</v>
      </c>
      <c r="M31" s="53" t="s">
        <v>32</v>
      </c>
      <c r="N31" s="73" t="s">
        <v>87</v>
      </c>
      <c r="O31" s="83">
        <v>45082</v>
      </c>
      <c r="P31" s="79">
        <v>45093</v>
      </c>
      <c r="Q31" s="76" t="s">
        <v>88</v>
      </c>
      <c r="R31" s="53" t="s">
        <v>89</v>
      </c>
      <c r="S31" s="77" t="s">
        <v>90</v>
      </c>
      <c r="T31" s="92" t="str">
        <f t="shared" ref="T31:T33" si="7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&lt;0.745</v>
      </c>
      <c r="U31" s="92" t="str">
        <f t="shared" si="5"/>
        <v>&lt;0.809</v>
      </c>
      <c r="V31" s="93" t="str">
        <f t="shared" si="6"/>
        <v>&lt;1.6</v>
      </c>
      <c r="W31" s="57" t="str">
        <f t="shared" si="1"/>
        <v/>
      </c>
    </row>
    <row r="32" spans="1:23" s="78" customFormat="1" x14ac:dyDescent="0.4">
      <c r="A32" s="61">
        <f t="shared" si="2"/>
        <v>26</v>
      </c>
      <c r="B32" s="53" t="s">
        <v>31</v>
      </c>
      <c r="C32" s="57" t="s">
        <v>32</v>
      </c>
      <c r="D32" s="82" t="s">
        <v>31</v>
      </c>
      <c r="E32" s="53" t="s">
        <v>31</v>
      </c>
      <c r="F32" s="57" t="s">
        <v>31</v>
      </c>
      <c r="G32" s="68" t="s">
        <v>34</v>
      </c>
      <c r="H32" s="69" t="s">
        <v>84</v>
      </c>
      <c r="I32" s="61" t="s">
        <v>91</v>
      </c>
      <c r="J32" s="53" t="s">
        <v>86</v>
      </c>
      <c r="K32" s="53" t="s">
        <v>86</v>
      </c>
      <c r="L32" s="57" t="s">
        <v>38</v>
      </c>
      <c r="M32" s="53" t="s">
        <v>32</v>
      </c>
      <c r="N32" s="73" t="s">
        <v>87</v>
      </c>
      <c r="O32" s="83">
        <v>45086</v>
      </c>
      <c r="P32" s="79">
        <v>45093</v>
      </c>
      <c r="Q32" s="76" t="s">
        <v>92</v>
      </c>
      <c r="R32" s="53" t="s">
        <v>93</v>
      </c>
      <c r="S32" s="77" t="s">
        <v>94</v>
      </c>
      <c r="T32" s="92" t="str">
        <f t="shared" si="7"/>
        <v>&lt;0.507</v>
      </c>
      <c r="U32" s="92" t="str">
        <f t="shared" si="5"/>
        <v>&lt;0.581</v>
      </c>
      <c r="V32" s="93" t="str">
        <f t="shared" si="6"/>
        <v>&lt;1.1</v>
      </c>
      <c r="W32" s="57" t="str">
        <f t="shared" si="1"/>
        <v/>
      </c>
    </row>
    <row r="33" spans="1:23" s="78" customFormat="1" x14ac:dyDescent="0.4">
      <c r="A33" s="61">
        <f t="shared" si="2"/>
        <v>27</v>
      </c>
      <c r="B33" s="53" t="s">
        <v>31</v>
      </c>
      <c r="C33" s="57" t="s">
        <v>32</v>
      </c>
      <c r="D33" s="82" t="s">
        <v>31</v>
      </c>
      <c r="E33" s="53" t="s">
        <v>31</v>
      </c>
      <c r="F33" s="57" t="s">
        <v>31</v>
      </c>
      <c r="G33" s="68" t="s">
        <v>34</v>
      </c>
      <c r="H33" s="69" t="s">
        <v>84</v>
      </c>
      <c r="I33" s="61" t="s">
        <v>91</v>
      </c>
      <c r="J33" s="53" t="s">
        <v>86</v>
      </c>
      <c r="K33" s="53" t="s">
        <v>86</v>
      </c>
      <c r="L33" s="57" t="s">
        <v>38</v>
      </c>
      <c r="M33" s="53" t="s">
        <v>32</v>
      </c>
      <c r="N33" s="73" t="s">
        <v>87</v>
      </c>
      <c r="O33" s="83">
        <v>45083</v>
      </c>
      <c r="P33" s="84">
        <v>45093</v>
      </c>
      <c r="Q33" s="76" t="s">
        <v>95</v>
      </c>
      <c r="R33" s="53" t="s">
        <v>96</v>
      </c>
      <c r="S33" s="77" t="s">
        <v>97</v>
      </c>
      <c r="T33" s="92" t="str">
        <f t="shared" si="7"/>
        <v>&lt;0.739</v>
      </c>
      <c r="U33" s="92" t="str">
        <f t="shared" si="5"/>
        <v>&lt;0.661</v>
      </c>
      <c r="V33" s="93" t="str">
        <f t="shared" si="6"/>
        <v>&lt;1.4</v>
      </c>
      <c r="W33" s="57"/>
    </row>
    <row r="34" spans="1:23" x14ac:dyDescent="0.4">
      <c r="Q34" s="46"/>
    </row>
  </sheetData>
  <mergeCells count="27">
    <mergeCell ref="Q5:S5"/>
    <mergeCell ref="Q3:W3"/>
    <mergeCell ref="D4:D6"/>
    <mergeCell ref="E4:E6"/>
    <mergeCell ref="F4:F6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J5:J6"/>
    <mergeCell ref="A3:A6"/>
    <mergeCell ref="B3:B6"/>
    <mergeCell ref="C3:C6"/>
    <mergeCell ref="D3:F3"/>
    <mergeCell ref="G3:G6"/>
    <mergeCell ref="H3:H6"/>
    <mergeCell ref="I3:L3"/>
    <mergeCell ref="M3:N3"/>
    <mergeCell ref="O3:P3"/>
    <mergeCell ref="K5:K6"/>
  </mergeCells>
  <phoneticPr fontId="1"/>
  <conditionalFormatting sqref="V7:V30">
    <cfRule type="expression" dxfId="1" priority="2">
      <formula>$W7="○"</formula>
    </cfRule>
  </conditionalFormatting>
  <conditionalFormatting sqref="V31:V33">
    <cfRule type="expression" dxfId="0" priority="1">
      <formula>$W31="○"</formula>
    </cfRule>
  </conditionalFormatting>
  <dataValidations disablePrompts="1" count="5">
    <dataValidation type="date" allowBlank="1" showInputMessage="1" showErrorMessage="1" sqref="O7:P33" xr:uid="{F0D808F6-870E-48E7-AB2D-A60F7F6D63AF}">
      <formula1>23743</formula1>
      <formula2>61453</formula2>
    </dataValidation>
    <dataValidation type="list" allowBlank="1" showInputMessage="1" showErrorMessage="1" sqref="H7:H33" xr:uid="{1098CE20-4F5A-49D2-BCD8-34CAC5119892}">
      <formula1>食品カテゴリ</formula1>
    </dataValidation>
    <dataValidation type="list" allowBlank="1" showInputMessage="1" showErrorMessage="1" sqref="G7:G33" xr:uid="{825ED460-2698-4731-B266-EF33C0BA5766}">
      <formula1>流通品_非流通品</formula1>
    </dataValidation>
    <dataValidation type="list" allowBlank="1" showInputMessage="1" showErrorMessage="1" sqref="D7:D30" xr:uid="{AEAFA088-A99E-4607-9872-4C960CF67911}">
      <formula1>産地</formula1>
    </dataValidation>
    <dataValidation type="list" allowBlank="1" showInputMessage="1" showErrorMessage="1" sqref="W7:W33" xr:uid="{B46CF8A9-AD8D-4D39-9C9B-4F2C77343FCB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村上 悦子(murakami-etsuko.y17)</cp:lastModifiedBy>
  <dcterms:created xsi:type="dcterms:W3CDTF">2020-02-07T08:30:29Z</dcterms:created>
  <dcterms:modified xsi:type="dcterms:W3CDTF">2023-06-28T07:26:22Z</dcterms:modified>
</cp:coreProperties>
</file>