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05募集通知\HP掲載書類\4 個人防護具以外\02実績報告\"/>
    </mc:Choice>
  </mc:AlternateContent>
  <bookViews>
    <workbookView xWindow="0" yWindow="0" windowWidth="20490" windowHeight="7380" tabRatio="841"/>
  </bookViews>
  <sheets>
    <sheet name="様式第８号" sheetId="1" r:id="rId1"/>
    <sheet name="様式第８号　別紙（１）" sheetId="15" r:id="rId2"/>
    <sheet name="様式第８号　別紙（２）" sheetId="16" r:id="rId3"/>
    <sheet name="個人防護具　別紙" sheetId="20" state="hidden" r:id="rId4"/>
    <sheet name="様式第８号　別紙（３）" sheetId="17" r:id="rId5"/>
    <sheet name="歳入歳出決算書抄本" sheetId="18" r:id="rId6"/>
    <sheet name="取得財産管理表" sheetId="21" r:id="rId7"/>
    <sheet name="※入力等不可（個人防護具確認用）" sheetId="19" state="hidden" r:id="rId8"/>
  </sheets>
  <definedNames>
    <definedName name="_Key1" localSheetId="2" hidden="1">#REF!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Sort" localSheetId="2" hidden="1">#REF!</definedName>
    <definedName name="_Sort" localSheetId="4" hidden="1">#REF!</definedName>
    <definedName name="_Sort" hidden="1">#REF!</definedName>
    <definedName name="a" localSheetId="4" hidden="1">#REF!</definedName>
    <definedName name="a" hidden="1">#REF!</definedName>
    <definedName name="_xlnm.Print_Area" localSheetId="3">'個人防護具　別紙'!$A$1:$S$26</definedName>
    <definedName name="_xlnm.Print_Area" localSheetId="0">様式第８号!$A$1:$I$40</definedName>
    <definedName name="_xlnm.Print_Area" localSheetId="1">'様式第８号　別紙（１）'!$A$1:$N$46</definedName>
    <definedName name="_xlnm.Print_Area" localSheetId="2">'様式第８号　別紙（２）'!$A$1:$T$91</definedName>
    <definedName name="_xlnm.Print_Area" localSheetId="4">'様式第８号　別紙（３）'!$A$1:$H$34</definedName>
    <definedName name="ええ" localSheetId="7" hidden="1">#REF!</definedName>
    <definedName name="ええ"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16" l="1"/>
  <c r="A24" i="1" l="1"/>
  <c r="K21" i="16" l="1"/>
  <c r="J21" i="16"/>
  <c r="C4" i="19" l="1"/>
  <c r="D5" i="19" l="1"/>
  <c r="D6" i="19"/>
  <c r="D7" i="19"/>
  <c r="D8" i="19"/>
  <c r="D9" i="19"/>
  <c r="D10" i="19"/>
  <c r="D4" i="19"/>
  <c r="R63" i="16" l="1"/>
  <c r="R52" i="16"/>
  <c r="R72" i="16"/>
  <c r="P87" i="16" l="1"/>
  <c r="P88" i="16"/>
  <c r="P89" i="16"/>
  <c r="R87" i="16" l="1"/>
  <c r="P81" i="16"/>
  <c r="R78" i="16"/>
  <c r="P79" i="16"/>
  <c r="P78" i="16"/>
  <c r="P77" i="16"/>
  <c r="P73" i="16"/>
  <c r="P74" i="16"/>
  <c r="P75" i="16"/>
  <c r="P64" i="16"/>
  <c r="P65" i="16"/>
  <c r="P66" i="16"/>
  <c r="P60" i="16"/>
  <c r="P61" i="16"/>
  <c r="P59" i="16"/>
  <c r="P58" i="16"/>
  <c r="P57" i="16"/>
  <c r="P56" i="16"/>
  <c r="P55" i="16"/>
  <c r="P54" i="16"/>
  <c r="P53" i="16"/>
  <c r="P52" i="16"/>
  <c r="C5" i="19"/>
  <c r="C6" i="19"/>
  <c r="C7" i="19"/>
  <c r="C8" i="19"/>
  <c r="C9" i="19"/>
  <c r="C10" i="19"/>
  <c r="O7" i="20" l="1"/>
  <c r="O8" i="20"/>
  <c r="O9" i="20"/>
  <c r="O10" i="20"/>
  <c r="O11" i="20"/>
  <c r="O12" i="20"/>
  <c r="O13" i="20"/>
  <c r="O14" i="20"/>
  <c r="O15" i="20"/>
  <c r="O16" i="20"/>
  <c r="O17" i="20"/>
  <c r="O18" i="20"/>
  <c r="O19" i="20"/>
  <c r="O20" i="20"/>
  <c r="O21" i="20"/>
  <c r="O22" i="20"/>
  <c r="O23" i="20"/>
  <c r="O24" i="20"/>
  <c r="O25" i="20"/>
  <c r="O6" i="20"/>
  <c r="Q6" i="20" s="1"/>
  <c r="R69" i="16" l="1"/>
  <c r="B15" i="15" s="1"/>
  <c r="N11" i="16"/>
  <c r="F31" i="15" l="1"/>
  <c r="G31" i="15" s="1"/>
  <c r="P83" i="16" l="1"/>
  <c r="P84" i="16"/>
  <c r="P85" i="16"/>
  <c r="R85" i="16" s="1"/>
  <c r="P86" i="16"/>
  <c r="N43" i="16"/>
  <c r="N39" i="16"/>
  <c r="F35" i="15" s="1"/>
  <c r="G35" i="15" s="1"/>
  <c r="E43" i="15"/>
  <c r="F39" i="15" l="1"/>
  <c r="G39" i="15" s="1"/>
  <c r="B39" i="15"/>
  <c r="B35" i="15" l="1"/>
  <c r="D35" i="15" l="1"/>
  <c r="D39" i="15"/>
  <c r="C43" i="15"/>
  <c r="H35" i="15" l="1"/>
  <c r="H39" i="15"/>
  <c r="C33" i="18"/>
  <c r="E5" i="17" l="1"/>
  <c r="E39" i="18" l="1"/>
  <c r="E37" i="18"/>
  <c r="E35" i="18"/>
  <c r="C4" i="18"/>
  <c r="R83" i="16" l="1"/>
  <c r="B31" i="15" s="1"/>
  <c r="D31" i="15" s="1"/>
  <c r="H31" i="15" s="1"/>
  <c r="P82" i="16"/>
  <c r="P80" i="16"/>
  <c r="B23" i="15"/>
  <c r="D23" i="15" s="1"/>
  <c r="P76" i="16"/>
  <c r="P72" i="16"/>
  <c r="P68" i="16"/>
  <c r="P67" i="16"/>
  <c r="P63" i="16"/>
  <c r="P62" i="16"/>
  <c r="N31" i="16"/>
  <c r="F27" i="15" s="1"/>
  <c r="G27" i="15" s="1"/>
  <c r="N27" i="16"/>
  <c r="F23" i="15" s="1"/>
  <c r="G23" i="15" s="1"/>
  <c r="N23" i="16"/>
  <c r="F19" i="15" s="1"/>
  <c r="G19" i="15" s="1"/>
  <c r="N19" i="16"/>
  <c r="F11" i="15"/>
  <c r="G11" i="15" s="1"/>
  <c r="F7" i="15"/>
  <c r="G7" i="15" s="1"/>
  <c r="R80" i="16" l="1"/>
  <c r="B27" i="15" s="1"/>
  <c r="D27" i="15" s="1"/>
  <c r="H27" i="15" s="1"/>
  <c r="B11" i="15"/>
  <c r="D11" i="15" s="1"/>
  <c r="H11" i="15" s="1"/>
  <c r="D11" i="19"/>
  <c r="N15" i="16"/>
  <c r="F15" i="15" s="1"/>
  <c r="G15" i="15" s="1"/>
  <c r="G43" i="15" s="1"/>
  <c r="C13" i="19"/>
  <c r="B19" i="15"/>
  <c r="D19" i="15" s="1"/>
  <c r="H19" i="15" s="1"/>
  <c r="H23" i="15"/>
  <c r="E5" i="19" l="1"/>
  <c r="E9" i="19"/>
  <c r="E6" i="19"/>
  <c r="E10" i="19"/>
  <c r="E7" i="19"/>
  <c r="E8" i="19"/>
  <c r="E4" i="19"/>
  <c r="F43" i="15"/>
  <c r="B7" i="15"/>
  <c r="D7" i="15" s="1"/>
  <c r="H7" i="15" s="1"/>
  <c r="P90" i="16"/>
  <c r="D24" i="18" s="1"/>
  <c r="D27" i="18" s="1"/>
  <c r="D15" i="15"/>
  <c r="B43" i="15" l="1"/>
  <c r="D43" i="15"/>
  <c r="H15" i="15"/>
  <c r="H43" i="15" s="1"/>
  <c r="I43" i="15" s="1"/>
  <c r="K43" i="15" l="1"/>
  <c r="D14" i="18" s="1"/>
  <c r="D13" i="18" s="1"/>
  <c r="D17" i="18" s="1"/>
  <c r="M43" i="15"/>
</calcChain>
</file>

<file path=xl/comments1.xml><?xml version="1.0" encoding="utf-8"?>
<comments xmlns="http://schemas.openxmlformats.org/spreadsheetml/2006/main">
  <authors>
    <author>Windows ユーザー</author>
    <author>福岡県</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A16" authorId="1" shapeId="0">
      <text>
        <r>
          <rPr>
            <sz val="12"/>
            <color indexed="81"/>
            <rFont val="ＭＳ Ｐゴシック"/>
            <family val="3"/>
            <charset val="128"/>
          </rPr>
          <t>交付決定通知書又は
変更交付決定通知書の
文書番号と日付を入力
してください</t>
        </r>
      </text>
    </comment>
    <comment ref="A24" authorId="0" shapeId="0">
      <text>
        <r>
          <rPr>
            <sz val="12"/>
            <color indexed="81"/>
            <rFont val="ＭＳ Ｐゴシック"/>
            <family val="3"/>
            <charset val="128"/>
          </rPr>
          <t>様式第８号別紙（１）から自動転記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N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齊田</author>
    <author>Windows ユーザー</author>
  </authors>
  <commentList>
    <comment ref="R23" authorId="0" shapeId="0">
      <text>
        <r>
          <rPr>
            <b/>
            <sz val="16"/>
            <color indexed="81"/>
            <rFont val="MS P ゴシック"/>
            <family val="3"/>
            <charset val="128"/>
          </rPr>
          <t xml:space="preserve">厚生労働省に届け出ている許可病床数を記載してください。
</t>
        </r>
      </text>
    </comment>
    <comment ref="R35" authorId="0" shapeId="0">
      <text>
        <r>
          <rPr>
            <b/>
            <sz val="16"/>
            <color indexed="81"/>
            <rFont val="MS P ゴシック"/>
            <family val="3"/>
            <charset val="128"/>
          </rPr>
          <t>原則、申請時の病床数となります。
申請の時点から受入病床数の変動がある場合は、変更後の病床数を記載してください。
その場合は、回答票を再度ご提出をお願いします。
病床の変動により、受入病床数が減少した場合、交付を受けている設備の台数が受入病床を上回った時は、該当部分が補助対象外となることもありますので、ご留意をお願いします。</t>
        </r>
      </text>
    </comment>
    <comment ref="D52" authorId="1" shapeId="0">
      <text>
        <r>
          <rPr>
            <b/>
            <sz val="16"/>
            <color indexed="81"/>
            <rFont val="MS P ゴシック"/>
            <family val="3"/>
            <charset val="128"/>
          </rPr>
          <t>・単価が異なる場合には分けて記載。</t>
        </r>
      </text>
    </comment>
  </commentList>
</comments>
</file>

<file path=xl/comments4.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様式第８号から自動転記</t>
        </r>
        <r>
          <rPr>
            <sz val="9"/>
            <color indexed="81"/>
            <rFont val="MS P ゴシック"/>
            <family val="3"/>
            <charset val="128"/>
          </rPr>
          <t xml:space="preserve">
</t>
        </r>
      </text>
    </comment>
    <comment ref="E8" authorId="0" shapeId="0">
      <text>
        <r>
          <rPr>
            <sz val="14"/>
            <color indexed="81"/>
            <rFont val="MS P ゴシック"/>
            <family val="3"/>
            <charset val="128"/>
          </rPr>
          <t>令和５年９月３０日までに納品できることが、本事業の補助対象です。
「納品日」であるので、必ず</t>
        </r>
        <r>
          <rPr>
            <u/>
            <sz val="14"/>
            <color indexed="81"/>
            <rFont val="MS P ゴシック"/>
            <family val="3"/>
            <charset val="128"/>
          </rPr>
          <t>日付</t>
        </r>
        <r>
          <rPr>
            <sz val="14"/>
            <color indexed="81"/>
            <rFont val="MS P ゴシック"/>
            <family val="3"/>
            <charset val="128"/>
          </rPr>
          <t>を入力。</t>
        </r>
      </text>
    </comment>
  </commentList>
</comments>
</file>

<file path=xl/comments5.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様式第８号から自動転記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<sst xmlns="http://schemas.openxmlformats.org/spreadsheetml/2006/main" count="221" uniqueCount="179">
  <si>
    <t>　福岡県知事　殿</t>
    <rPh sb="1" eb="3">
      <t>フクオカ</t>
    </rPh>
    <rPh sb="3" eb="6">
      <t>ケンチジ</t>
    </rPh>
    <rPh sb="7" eb="8">
      <t>ドノ</t>
    </rPh>
    <phoneticPr fontId="2"/>
  </si>
  <si>
    <t>記</t>
    <rPh sb="0" eb="1">
      <t>キ</t>
    </rPh>
    <phoneticPr fontId="2"/>
  </si>
  <si>
    <t>（A）</t>
    <phoneticPr fontId="3"/>
  </si>
  <si>
    <t>所在地</t>
    <rPh sb="0" eb="3">
      <t>ショザイチ</t>
    </rPh>
    <phoneticPr fontId="3"/>
  </si>
  <si>
    <t>合　　計</t>
    <rPh sb="0" eb="1">
      <t>ゴウ</t>
    </rPh>
    <rPh sb="3" eb="4">
      <t>ケイ</t>
    </rPh>
    <phoneticPr fontId="3"/>
  </si>
  <si>
    <t>簡易ベッド</t>
    <rPh sb="0" eb="2">
      <t>カンイ</t>
    </rPh>
    <phoneticPr fontId="2"/>
  </si>
  <si>
    <t>個人防護具</t>
    <phoneticPr fontId="2"/>
  </si>
  <si>
    <t>第　　　　号</t>
    <rPh sb="0" eb="1">
      <t>ダイ</t>
    </rPh>
    <rPh sb="5" eb="6">
      <t>ゴウ</t>
    </rPh>
    <phoneticPr fontId="2"/>
  </si>
  <si>
    <t>令和　年　月　　日</t>
    <rPh sb="0" eb="2">
      <t>レイワ</t>
    </rPh>
    <rPh sb="3" eb="4">
      <t>ネン</t>
    </rPh>
    <rPh sb="5" eb="6">
      <t>ガツ</t>
    </rPh>
    <rPh sb="8" eb="9">
      <t>ニチ</t>
    </rPh>
    <phoneticPr fontId="2"/>
  </si>
  <si>
    <t>簡易陰圧装置</t>
    <rPh sb="0" eb="2">
      <t>カンイ</t>
    </rPh>
    <rPh sb="2" eb="4">
      <t>インアツ</t>
    </rPh>
    <rPh sb="4" eb="6">
      <t>ソウチ</t>
    </rPh>
    <phoneticPr fontId="2"/>
  </si>
  <si>
    <t>簡易陰圧装置</t>
    <phoneticPr fontId="2"/>
  </si>
  <si>
    <t>簡易ベッド</t>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</si>
  <si>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</si>
  <si>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</si>
  <si>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</si>
  <si>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代表者氏名</t>
    <rPh sb="0" eb="3">
      <t>ダイヒョウシャ</t>
    </rPh>
    <rPh sb="3" eb="4">
      <t>シ</t>
    </rPh>
    <rPh sb="4" eb="5">
      <t>メイ</t>
    </rPh>
    <phoneticPr fontId="2"/>
  </si>
  <si>
    <t>所 在 地</t>
    <rPh sb="0" eb="1">
      <t>ショ</t>
    </rPh>
    <rPh sb="2" eb="3">
      <t>ザイ</t>
    </rPh>
    <rPh sb="4" eb="5">
      <t>チ</t>
    </rPh>
    <phoneticPr fontId="2"/>
  </si>
  <si>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</si>
  <si>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</si>
  <si>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</si>
  <si>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</si>
  <si>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</si>
  <si>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</si>
  <si>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</si>
  <si>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</si>
  <si>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</si>
  <si>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</si>
  <si>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</si>
  <si>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</si>
  <si>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</si>
  <si>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</si>
  <si>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</si>
  <si>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</si>
  <si>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</si>
  <si>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</si>
  <si>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</si>
  <si>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</si>
  <si>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</si>
  <si>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</si>
  <si>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</si>
  <si>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</si>
  <si>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</si>
  <si>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</si>
  <si>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</si>
  <si>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</si>
  <si>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</si>
  <si>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１　補助上限額</t>
    <rPh sb="2" eb="4">
      <t>ホジョ</t>
    </rPh>
    <rPh sb="4" eb="7">
      <t>ジョウゲンガク</t>
    </rPh>
    <phoneticPr fontId="2"/>
  </si>
  <si>
    <t>（単位：円）</t>
    <phoneticPr fontId="2"/>
  </si>
  <si>
    <t>区分</t>
    <rPh sb="0" eb="2">
      <t>クブン</t>
    </rPh>
    <phoneticPr fontId="2"/>
  </si>
  <si>
    <t>基準額</t>
    <rPh sb="0" eb="3">
      <t>キジュンガク</t>
    </rPh>
    <phoneticPr fontId="2"/>
  </si>
  <si>
    <t>基本情報</t>
    <rPh sb="0" eb="2">
      <t>キホン</t>
    </rPh>
    <rPh sb="2" eb="4">
      <t>ジョウホウ</t>
    </rPh>
    <phoneticPr fontId="2"/>
  </si>
  <si>
    <t>補助上限額</t>
    <rPh sb="0" eb="2">
      <t>ホジョ</t>
    </rPh>
    <rPh sb="2" eb="5">
      <t>ジョウゲンガク</t>
    </rPh>
    <phoneticPr fontId="2"/>
  </si>
  <si>
    <t>(A)</t>
    <phoneticPr fontId="2"/>
  </si>
  <si>
    <t>(B)</t>
    <phoneticPr fontId="2"/>
  </si>
  <si>
    <t>(C)=(A)×(B)</t>
    <phoneticPr fontId="2"/>
  </si>
  <si>
    <t>初度設備</t>
    <phoneticPr fontId="2"/>
  </si>
  <si>
    <t>/床</t>
    <rPh sb="1" eb="2">
      <t>ユカ</t>
    </rPh>
    <phoneticPr fontId="2"/>
  </si>
  <si>
    <t>新たに確保した病床数</t>
    <rPh sb="0" eb="1">
      <t>アラ</t>
    </rPh>
    <rPh sb="3" eb="5">
      <t>カクホ</t>
    </rPh>
    <rPh sb="7" eb="10">
      <t>ビョウショウスウ</t>
    </rPh>
    <phoneticPr fontId="2"/>
  </si>
  <si>
    <t>人工呼吸器及び
付帯する備品</t>
    <rPh sb="0" eb="2">
      <t>ジンコウ</t>
    </rPh>
    <rPh sb="2" eb="5">
      <t>コキュウキ</t>
    </rPh>
    <rPh sb="5" eb="6">
      <t>オヨ</t>
    </rPh>
    <rPh sb="8" eb="10">
      <t>フタイ</t>
    </rPh>
    <rPh sb="12" eb="14">
      <t>ビヒン</t>
    </rPh>
    <phoneticPr fontId="2"/>
  </si>
  <si>
    <t>/台</t>
    <rPh sb="1" eb="2">
      <t>ダイ</t>
    </rPh>
    <phoneticPr fontId="2"/>
  </si>
  <si>
    <t>申請台数</t>
    <rPh sb="0" eb="2">
      <t>シンセイ</t>
    </rPh>
    <rPh sb="2" eb="4">
      <t>ダイスウ</t>
    </rPh>
    <phoneticPr fontId="2"/>
  </si>
  <si>
    <t>個人防護具</t>
    <rPh sb="0" eb="2">
      <t>コジン</t>
    </rPh>
    <rPh sb="2" eb="5">
      <t>ボウゴグ</t>
    </rPh>
    <phoneticPr fontId="2"/>
  </si>
  <si>
    <t>×員数</t>
    <rPh sb="1" eb="3">
      <t>インスウ</t>
    </rPh>
    <phoneticPr fontId="2"/>
  </si>
  <si>
    <t>患者受入予定数</t>
    <rPh sb="0" eb="2">
      <t>カンジャ</t>
    </rPh>
    <rPh sb="2" eb="4">
      <t>ウケイ</t>
    </rPh>
    <rPh sb="4" eb="6">
      <t>ヨテイ</t>
    </rPh>
    <rPh sb="6" eb="7">
      <t>スウ</t>
    </rPh>
    <phoneticPr fontId="2"/>
  </si>
  <si>
    <t>①</t>
    <phoneticPr fontId="2"/>
  </si>
  <si>
    <t>1人あたり対応スタッフ数</t>
    <rPh sb="1" eb="2">
      <t>ニン</t>
    </rPh>
    <rPh sb="5" eb="7">
      <t>タイオウ</t>
    </rPh>
    <rPh sb="11" eb="12">
      <t>スウ</t>
    </rPh>
    <phoneticPr fontId="2"/>
  </si>
  <si>
    <t>②</t>
    <phoneticPr fontId="2"/>
  </si>
  <si>
    <t>1人あたり平均入院日数</t>
    <rPh sb="0" eb="2">
      <t>ヒトリ</t>
    </rPh>
    <rPh sb="5" eb="7">
      <t>ヘイキン</t>
    </rPh>
    <rPh sb="7" eb="9">
      <t>ニュウイン</t>
    </rPh>
    <rPh sb="9" eb="11">
      <t>ニッスウ</t>
    </rPh>
    <phoneticPr fontId="2"/>
  </si>
  <si>
    <t>③</t>
    <phoneticPr fontId="2"/>
  </si>
  <si>
    <t>員数　</t>
    <rPh sb="0" eb="2">
      <t>インスウ</t>
    </rPh>
    <phoneticPr fontId="2"/>
  </si>
  <si>
    <t>(①×②×③)</t>
    <phoneticPr fontId="2"/>
  </si>
  <si>
    <t>申請台数</t>
    <rPh sb="0" eb="4">
      <t>シンセイダイスウ</t>
    </rPh>
    <phoneticPr fontId="2"/>
  </si>
  <si>
    <t>体外式模型人工肺
及び付帯する備品</t>
    <rPh sb="0" eb="3">
      <t>タイガイシキ</t>
    </rPh>
    <rPh sb="3" eb="5">
      <t>モケイ</t>
    </rPh>
    <rPh sb="5" eb="8">
      <t>ジンコウハイ</t>
    </rPh>
    <rPh sb="9" eb="10">
      <t>オヨ</t>
    </rPh>
    <rPh sb="11" eb="13">
      <t>フタイ</t>
    </rPh>
    <rPh sb="15" eb="17">
      <t>ビヒン</t>
    </rPh>
    <phoneticPr fontId="2"/>
  </si>
  <si>
    <t>簡易病室及び
付帯する備品</t>
    <rPh sb="0" eb="2">
      <t>カンイ</t>
    </rPh>
    <rPh sb="2" eb="4">
      <t>ビョウシツ</t>
    </rPh>
    <rPh sb="4" eb="5">
      <t>オヨ</t>
    </rPh>
    <rPh sb="7" eb="9">
      <t>フタイ</t>
    </rPh>
    <rPh sb="11" eb="13">
      <t>ビヒン</t>
    </rPh>
    <phoneticPr fontId="2"/>
  </si>
  <si>
    <t>実費相当額</t>
    <rPh sb="0" eb="2">
      <t>ジッピ</t>
    </rPh>
    <rPh sb="2" eb="5">
      <t>ソウトウガク</t>
    </rPh>
    <phoneticPr fontId="2"/>
  </si>
  <si>
    <t>（単位：円）</t>
    <rPh sb="1" eb="3">
      <t>タンイ</t>
    </rPh>
    <rPh sb="4" eb="5">
      <t>エン</t>
    </rPh>
    <phoneticPr fontId="2"/>
  </si>
  <si>
    <t>番号</t>
    <rPh sb="0" eb="2">
      <t>バンゴウ</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</si>
  <si>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</si>
  <si>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</si>
  <si>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</si>
  <si>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小計</t>
    <rPh sb="0" eb="2">
      <t>ショウケイ</t>
    </rPh>
    <phoneticPr fontId="2"/>
  </si>
  <si>
    <t>人工呼吸器
及び付帯する備品</t>
    <phoneticPr fontId="2"/>
  </si>
  <si>
    <t>体外式膜型人工肺及び
付帯する備品</t>
    <phoneticPr fontId="2"/>
  </si>
  <si>
    <t>簡易病室及び
付帯する備品</t>
    <phoneticPr fontId="2"/>
  </si>
  <si>
    <t>総事業費</t>
    <rPh sb="0" eb="4">
      <t>ソウジギョウヒ</t>
    </rPh>
    <phoneticPr fontId="9"/>
  </si>
  <si>
    <t>※行が不足する場合は、適宜追加すること。</t>
    <rPh sb="1" eb="2">
      <t>ギョウ</t>
    </rPh>
    <rPh sb="3" eb="5">
      <t>フソク</t>
    </rPh>
    <rPh sb="7" eb="9">
      <t>バアイ</t>
    </rPh>
    <rPh sb="11" eb="13">
      <t>テキギ</t>
    </rPh>
    <rPh sb="13" eb="15">
      <t>ツイカ</t>
    </rPh>
    <phoneticPr fontId="2"/>
  </si>
  <si>
    <t>初度設備</t>
    <rPh sb="0" eb="4">
      <t>ショドセツビ</t>
    </rPh>
    <phoneticPr fontId="2"/>
  </si>
  <si>
    <t>人工呼吸器
及び付帯する備品</t>
    <rPh sb="0" eb="2">
      <t>ジンコウ</t>
    </rPh>
    <rPh sb="2" eb="5">
      <t>コキュウキ</t>
    </rPh>
    <rPh sb="6" eb="7">
      <t>オヨ</t>
    </rPh>
    <rPh sb="8" eb="10">
      <t>フタイ</t>
    </rPh>
    <rPh sb="12" eb="14">
      <t>ビヒン</t>
    </rPh>
    <phoneticPr fontId="2"/>
  </si>
  <si>
    <t>簡易陰圧装置</t>
    <rPh sb="0" eb="6">
      <t>カンイインアツソウチ</t>
    </rPh>
    <phoneticPr fontId="2"/>
  </si>
  <si>
    <t>体外式膜型人工肺及び付帯する備品</t>
    <rPh sb="0" eb="3">
      <t>タイガイシキ</t>
    </rPh>
    <rPh sb="3" eb="5">
      <t>マクガタ</t>
    </rPh>
    <rPh sb="5" eb="8">
      <t>ジンコウハイ</t>
    </rPh>
    <rPh sb="8" eb="9">
      <t>オヨ</t>
    </rPh>
    <rPh sb="10" eb="12">
      <t>フタイ</t>
    </rPh>
    <rPh sb="14" eb="16">
      <t>ビヒン</t>
    </rPh>
    <phoneticPr fontId="2"/>
  </si>
  <si>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</si>
  <si>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</si>
  <si>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</si>
  <si>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</si>
  <si>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</si>
  <si>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</si>
  <si>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</si>
  <si>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</si>
  <si>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</si>
  <si>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</si>
  <si>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</si>
  <si>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</si>
  <si>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</si>
  <si>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</si>
  <si>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所在地を入力してください</t>
    <phoneticPr fontId="2"/>
  </si>
  <si>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</si>
  <si>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法人名及び医療機関名を入力してください</t>
    <rPh sb="0" eb="3">
      <t>ホウジンメイ</t>
    </rPh>
    <rPh sb="3" eb="4">
      <t>オヨ</t>
    </rPh>
    <phoneticPr fontId="2"/>
  </si>
  <si>
    <t>代表者の肩書・氏名を入力してください。
（署名又は記名押印）</t>
    <rPh sb="0" eb="3">
      <t>ダイヒョウシャ</t>
    </rPh>
    <rPh sb="4" eb="6">
      <t>カタガキ</t>
    </rPh>
    <rPh sb="7" eb="9">
      <t>シメイ</t>
    </rPh>
    <rPh sb="10" eb="12">
      <t>ニュウリョク</t>
    </rPh>
    <rPh sb="21" eb="23">
      <t>ショメイ</t>
    </rPh>
    <rPh sb="23" eb="24">
      <t>マタ</t>
    </rPh>
    <rPh sb="25" eb="27">
      <t>キメイ</t>
    </rPh>
    <rPh sb="27" eb="29">
      <t>オウイン</t>
    </rPh>
    <phoneticPr fontId="2"/>
  </si>
  <si>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</si>
  <si>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</si>
  <si>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/台</t>
    <phoneticPr fontId="2"/>
  </si>
  <si>
    <t>過去の補助金による導入実績</t>
    <rPh sb="0" eb="2">
      <t>カコ</t>
    </rPh>
    <rPh sb="3" eb="6">
      <t>ホジョキン</t>
    </rPh>
    <rPh sb="9" eb="13">
      <t>ドウニュウジッセキ</t>
    </rPh>
    <phoneticPr fontId="2"/>
  </si>
  <si>
    <t>ＨＥＰＡフィルター付き空気清浄機</t>
    <phoneticPr fontId="2"/>
  </si>
  <si>
    <t>ＨＥＰＡフィルター付きパーテーション</t>
    <phoneticPr fontId="2"/>
  </si>
  <si>
    <t>許可
病床数</t>
    <rPh sb="0" eb="2">
      <t>キョカ</t>
    </rPh>
    <rPh sb="3" eb="6">
      <t>ビョウショウスウ</t>
    </rPh>
    <phoneticPr fontId="2"/>
  </si>
  <si>
    <t>マスク</t>
    <phoneticPr fontId="2"/>
  </si>
  <si>
    <t>ゴーグル</t>
    <phoneticPr fontId="2"/>
  </si>
  <si>
    <t>ガウン</t>
    <phoneticPr fontId="2"/>
  </si>
  <si>
    <t>キャップ</t>
    <phoneticPr fontId="2"/>
  </si>
  <si>
    <t>フェイスシールド</t>
    <phoneticPr fontId="2"/>
  </si>
  <si>
    <t>その他</t>
    <rPh sb="2" eb="3">
      <t>タ</t>
    </rPh>
    <phoneticPr fontId="2"/>
  </si>
  <si>
    <t>グローブ</t>
    <phoneticPr fontId="2"/>
  </si>
  <si>
    <t>数量(A)</t>
    <rPh sb="0" eb="2">
      <t>スウリョウ</t>
    </rPh>
    <phoneticPr fontId="2"/>
  </si>
  <si>
    <t>交換回数
(A)/(B)</t>
    <rPh sb="0" eb="4">
      <t>コウカンカイスウ</t>
    </rPh>
    <phoneticPr fontId="2"/>
  </si>
  <si>
    <t>員数(B)</t>
    <rPh sb="0" eb="2">
      <t>インスウ</t>
    </rPh>
    <phoneticPr fontId="2"/>
  </si>
  <si>
    <t>○個人防護具確認シート</t>
    <rPh sb="1" eb="6">
      <t>コジンボウゴグ</t>
    </rPh>
    <rPh sb="6" eb="8">
      <t>カクニン</t>
    </rPh>
    <phoneticPr fontId="2"/>
  </si>
  <si>
    <t>小計</t>
    <rPh sb="0" eb="2">
      <t>ショウケイ</t>
    </rPh>
    <phoneticPr fontId="2"/>
  </si>
  <si>
    <t>行が不足する場合は、この上から行を追加してください。</t>
    <rPh sb="0" eb="1">
      <t>ギョウ</t>
    </rPh>
    <rPh sb="2" eb="4">
      <t>フソク</t>
    </rPh>
    <rPh sb="6" eb="8">
      <t>バアイ</t>
    </rPh>
    <rPh sb="12" eb="13">
      <t>ウエ</t>
    </rPh>
    <rPh sb="15" eb="16">
      <t>ギョウ</t>
    </rPh>
    <rPh sb="17" eb="19">
      <t>ツイカ</t>
    </rPh>
    <phoneticPr fontId="2"/>
  </si>
  <si>
    <t>個人防護具の別紙参照</t>
    <rPh sb="0" eb="5">
      <t>コジンボウゴグ</t>
    </rPh>
    <rPh sb="6" eb="8">
      <t>ベッシ</t>
    </rPh>
    <rPh sb="8" eb="10">
      <t>サンショウ</t>
    </rPh>
    <phoneticPr fontId="2"/>
  </si>
  <si>
    <t>令和５年度福岡県新型コロナウイルス感染症患者等入院医療機関等設備整備事業費補助金</t>
    <rPh sb="0" eb="2">
      <t>レイワ</t>
    </rPh>
    <rPh sb="3" eb="5">
      <t>ネンド</t>
    </rPh>
    <rPh sb="5" eb="7">
      <t>フクオカ</t>
    </rPh>
    <rPh sb="7" eb="8">
      <t>ケン</t>
    </rPh>
    <rPh sb="8" eb="10">
      <t>シンガタ</t>
    </rPh>
    <rPh sb="17" eb="20">
      <t>カンセンショウ</t>
    </rPh>
    <rPh sb="20" eb="22">
      <t>カンジャ</t>
    </rPh>
    <rPh sb="22" eb="23">
      <t>トウ</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3"/>
  </si>
  <si>
    <t>２　経費所要額精算書　　　（別紙（１）のとおり）</t>
    <rPh sb="2" eb="7">
      <t>ケイヒショヨウガク</t>
    </rPh>
    <rPh sb="7" eb="10">
      <t>セイサンショ</t>
    </rPh>
    <rPh sb="14" eb="16">
      <t>ベッシ</t>
    </rPh>
    <phoneticPr fontId="3"/>
  </si>
  <si>
    <t>３　設備整備事業精算額内訳（別紙（２）のとおり）</t>
    <rPh sb="2" eb="4">
      <t>セツビ</t>
    </rPh>
    <rPh sb="4" eb="6">
      <t>セイビ</t>
    </rPh>
    <rPh sb="6" eb="8">
      <t>ジギョウ</t>
    </rPh>
    <rPh sb="8" eb="11">
      <t>セイサンガク</t>
    </rPh>
    <rPh sb="11" eb="13">
      <t>ウチワケ</t>
    </rPh>
    <rPh sb="14" eb="16">
      <t>ベッシ</t>
    </rPh>
    <phoneticPr fontId="3"/>
  </si>
  <si>
    <t>４　事業実績報告書　　　　（別紙（３）のとおり）</t>
    <rPh sb="2" eb="4">
      <t>ジギョウ</t>
    </rPh>
    <rPh sb="4" eb="6">
      <t>ジッセキ</t>
    </rPh>
    <rPh sb="6" eb="9">
      <t>ホウコクショ</t>
    </rPh>
    <rPh sb="14" eb="16">
      <t>ベッシ</t>
    </rPh>
    <phoneticPr fontId="3"/>
  </si>
  <si>
    <t>５　添付資料</t>
    <rPh sb="2" eb="4">
      <t>テンプ</t>
    </rPh>
    <rPh sb="4" eb="6">
      <t>シリョウ</t>
    </rPh>
    <phoneticPr fontId="3"/>
  </si>
  <si>
    <t>　(1) 歳入歳出決算（見込）書抄本</t>
    <rPh sb="5" eb="9">
      <t>サイニュウサイシュツ</t>
    </rPh>
    <rPh sb="9" eb="11">
      <t>ケッサン</t>
    </rPh>
    <rPh sb="12" eb="14">
      <t>ミコ</t>
    </rPh>
    <rPh sb="15" eb="16">
      <t>ショ</t>
    </rPh>
    <rPh sb="16" eb="18">
      <t>ショウホン</t>
    </rPh>
    <phoneticPr fontId="3"/>
  </si>
  <si>
    <t>　(2) 支出証拠書類の写し</t>
    <rPh sb="5" eb="7">
      <t>シシュツ</t>
    </rPh>
    <rPh sb="7" eb="9">
      <t>ショウコ</t>
    </rPh>
    <rPh sb="9" eb="11">
      <t>ショルイ</t>
    </rPh>
    <rPh sb="12" eb="13">
      <t>ウツ</t>
    </rPh>
    <phoneticPr fontId="3"/>
  </si>
  <si>
    <t>　(3) その他参考書類</t>
    <rPh sb="7" eb="8">
      <t>タ</t>
    </rPh>
    <rPh sb="8" eb="10">
      <t>サンコウ</t>
    </rPh>
    <rPh sb="10" eb="12">
      <t>ショルイ</t>
    </rPh>
    <phoneticPr fontId="3"/>
  </si>
  <si>
    <t>様式第８号　別紙（１）</t>
    <rPh sb="0" eb="2">
      <t>ヨウシキ</t>
    </rPh>
    <rPh sb="2" eb="3">
      <t>ダイ</t>
    </rPh>
    <rPh sb="4" eb="5">
      <t>ゴウ</t>
    </rPh>
    <rPh sb="6" eb="8">
      <t>ベッシ</t>
    </rPh>
    <phoneticPr fontId="3"/>
  </si>
  <si>
    <t>経費所要額精算書</t>
    <rPh sb="0" eb="2">
      <t>ケイヒ</t>
    </rPh>
    <rPh sb="2" eb="4">
      <t>ショヨウ</t>
    </rPh>
    <rPh sb="4" eb="5">
      <t>ガク</t>
    </rPh>
    <rPh sb="5" eb="7">
      <t>セイサン</t>
    </rPh>
    <rPh sb="7" eb="8">
      <t>ショ</t>
    </rPh>
    <phoneticPr fontId="3"/>
  </si>
  <si>
    <t>交付決定額</t>
    <rPh sb="0" eb="2">
      <t>コウフ</t>
    </rPh>
    <rPh sb="2" eb="5">
      <t>ケッテイガク</t>
    </rPh>
    <phoneticPr fontId="3"/>
  </si>
  <si>
    <t>確定額</t>
    <rPh sb="0" eb="3">
      <t>カクテイガク</t>
    </rPh>
    <phoneticPr fontId="2"/>
  </si>
  <si>
    <t>（J)</t>
    <phoneticPr fontId="2"/>
  </si>
  <si>
    <t>受入済額</t>
    <rPh sb="0" eb="4">
      <t>ウケイレズミガク</t>
    </rPh>
    <phoneticPr fontId="2"/>
  </si>
  <si>
    <t>（K)</t>
    <phoneticPr fontId="2"/>
  </si>
  <si>
    <t>取得財産等管理表</t>
    <phoneticPr fontId="2"/>
  </si>
  <si>
    <t>補助事業名：</t>
    <rPh sb="0" eb="2">
      <t>ホジョ</t>
    </rPh>
    <rPh sb="2" eb="4">
      <t>ジギョウ</t>
    </rPh>
    <rPh sb="4" eb="5">
      <t>メイ</t>
    </rPh>
    <phoneticPr fontId="2"/>
  </si>
  <si>
    <t>令和５年度福岡県新型コロナウイルス感染症患者等入院医療機関等設備整備事業費補助金</t>
    <rPh sb="0" eb="2">
      <t>レイワ</t>
    </rPh>
    <rPh sb="3" eb="5">
      <t>ネンド</t>
    </rPh>
    <rPh sb="5" eb="10">
      <t>フクオカケンシンガタ</t>
    </rPh>
    <rPh sb="17" eb="23">
      <t>カンセンショウカンジャトウ</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3"/>
  </si>
  <si>
    <t>財産名</t>
    <rPh sb="0" eb="2">
      <t>ザイサン</t>
    </rPh>
    <rPh sb="2" eb="3">
      <t>メイ</t>
    </rPh>
    <phoneticPr fontId="2"/>
  </si>
  <si>
    <t>管理番号</t>
    <rPh sb="0" eb="2">
      <t>カンリ</t>
    </rPh>
    <rPh sb="2" eb="4">
      <t>バンゴウ</t>
    </rPh>
    <phoneticPr fontId="2"/>
  </si>
  <si>
    <t>所有者</t>
    <rPh sb="0" eb="3">
      <t>ショユウシャ</t>
    </rPh>
    <phoneticPr fontId="2"/>
  </si>
  <si>
    <t>設置場所
（保管場所）</t>
    <rPh sb="0" eb="2">
      <t>セッチ</t>
    </rPh>
    <rPh sb="2" eb="4">
      <t>バショ</t>
    </rPh>
    <rPh sb="6" eb="8">
      <t>ホカン</t>
    </rPh>
    <rPh sb="8" eb="10">
      <t>バショ</t>
    </rPh>
    <phoneticPr fontId="2"/>
  </si>
  <si>
    <t>製造者</t>
    <rPh sb="0" eb="3">
      <t>セイゾウシャ</t>
    </rPh>
    <phoneticPr fontId="2"/>
  </si>
  <si>
    <t>取得年月日</t>
    <rPh sb="0" eb="2">
      <t>シュトク</t>
    </rPh>
    <rPh sb="2" eb="5">
      <t>ネンガッピ</t>
    </rPh>
    <phoneticPr fontId="2"/>
  </si>
  <si>
    <t>規格</t>
    <rPh sb="0" eb="2">
      <t>キカク</t>
    </rPh>
    <phoneticPr fontId="2"/>
  </si>
  <si>
    <t>数量</t>
    <rPh sb="0" eb="2">
      <t>スウリョウ</t>
    </rPh>
    <phoneticPr fontId="2"/>
  </si>
  <si>
    <t>耐用年数</t>
    <rPh sb="0" eb="2">
      <t>タイヨウ</t>
    </rPh>
    <rPh sb="2" eb="4">
      <t>ネンスウ</t>
    </rPh>
    <phoneticPr fontId="2"/>
  </si>
  <si>
    <t>補助率</t>
    <rPh sb="0" eb="3">
      <t>ホジョリツ</t>
    </rPh>
    <phoneticPr fontId="2"/>
  </si>
  <si>
    <t>備考</t>
    <rPh sb="0" eb="2">
      <t>ビコウ</t>
    </rPh>
    <phoneticPr fontId="2"/>
  </si>
  <si>
    <t>（注）</t>
    <phoneticPr fontId="2"/>
  </si>
  <si>
    <t>設備整備事業精算額内訳</t>
    <phoneticPr fontId="3"/>
  </si>
  <si>
    <t>個人防護具を申請された場合は、別シート「個人防護具　別紙」に記載してください。</t>
    <rPh sb="0" eb="5">
      <t>コジンボウゴグ</t>
    </rPh>
    <rPh sb="6" eb="8">
      <t>シンセイ</t>
    </rPh>
    <rPh sb="11" eb="13">
      <t>バアイ</t>
    </rPh>
    <rPh sb="15" eb="16">
      <t>ベツ</t>
    </rPh>
    <rPh sb="20" eb="25">
      <t>コジンボウゴグ</t>
    </rPh>
    <rPh sb="26" eb="28">
      <t>ベッシ</t>
    </rPh>
    <rPh sb="30" eb="32">
      <t>キサイ</t>
    </rPh>
    <phoneticPr fontId="2"/>
  </si>
  <si>
    <t>事業実績報告書</t>
    <rPh sb="0" eb="2">
      <t>ジギョウ</t>
    </rPh>
    <rPh sb="2" eb="4">
      <t>ジッセキ</t>
    </rPh>
    <rPh sb="4" eb="7">
      <t>ホウコクショ</t>
    </rPh>
    <phoneticPr fontId="3"/>
  </si>
  <si>
    <t>事業完了日</t>
    <rPh sb="0" eb="5">
      <t>ジギョウカンリョウビ</t>
    </rPh>
    <phoneticPr fontId="3"/>
  </si>
  <si>
    <t>様式第８号　別紙（３）</t>
    <rPh sb="0" eb="2">
      <t>ヨウシキ</t>
    </rPh>
    <rPh sb="2" eb="3">
      <t>ダイ</t>
    </rPh>
    <rPh sb="4" eb="5">
      <t>ゴウ</t>
    </rPh>
    <rPh sb="6" eb="8">
      <t>ベッシ</t>
    </rPh>
    <phoneticPr fontId="3"/>
  </si>
  <si>
    <t>様式第８号（第９条関係）</t>
    <phoneticPr fontId="2"/>
  </si>
  <si>
    <t>令和５年度福岡県新型コロナウイルス感染症患者等
入院医療機関等設備整備事業費補助金実績報告書</t>
    <phoneticPr fontId="2"/>
  </si>
  <si>
    <t>　令和　年　月　日付け５疾病第　　　　号で交付決定を受けた福岡県新型コロナウイルス感染症患者等入院医療機関等設備整備事業費補助金について、福岡県新型コロナウイルス感染症患者等入院医療機関等設備整備事業費補助金交付要綱第９条の規定に基づき、下記のとおり報告します。</t>
    <rPh sb="1" eb="3">
      <t>レイワ</t>
    </rPh>
    <rPh sb="9" eb="10">
      <t>ヅ</t>
    </rPh>
    <rPh sb="12" eb="14">
      <t>シッペイ</t>
    </rPh>
    <rPh sb="53" eb="54">
      <t>トウ</t>
    </rPh>
    <rPh sb="93" eb="94">
      <t>ナド</t>
    </rPh>
    <rPh sb="119" eb="121">
      <t>カキ</t>
    </rPh>
    <rPh sb="125" eb="127">
      <t>ホウコク</t>
    </rPh>
    <phoneticPr fontId="3"/>
  </si>
  <si>
    <t>（C)</t>
    <phoneticPr fontId="2"/>
  </si>
  <si>
    <t>実績</t>
    <rPh sb="0" eb="2">
      <t>ジッセキ</t>
    </rPh>
    <phoneticPr fontId="2"/>
  </si>
  <si>
    <t>申請</t>
    <rPh sb="0" eb="2">
      <t>シンセイ</t>
    </rPh>
    <phoneticPr fontId="2"/>
  </si>
  <si>
    <t>申請内容</t>
    <rPh sb="0" eb="2">
      <t>シンセイ</t>
    </rPh>
    <rPh sb="2" eb="4">
      <t>ナイヨウ</t>
    </rPh>
    <phoneticPr fontId="3"/>
  </si>
  <si>
    <t>導入効果</t>
    <rPh sb="0" eb="4">
      <t>ドウニュウコウカ</t>
    </rPh>
    <phoneticPr fontId="3"/>
  </si>
  <si>
    <t>様式第８号　別紙（２）「２ 導入設備内訳　個人防護具」詳細</t>
    <rPh sb="14" eb="16">
      <t>ドウニュウ</t>
    </rPh>
    <phoneticPr fontId="2"/>
  </si>
  <si>
    <t>様式第８号　別紙（２）</t>
    <phoneticPr fontId="2"/>
  </si>
  <si>
    <t>２　導入設備内訳</t>
    <rPh sb="2" eb="4">
      <t>ドウニュウ</t>
    </rPh>
    <rPh sb="4" eb="6">
      <t>セツビ</t>
    </rPh>
    <rPh sb="6" eb="8">
      <t>ウチワケ</t>
    </rPh>
    <phoneticPr fontId="2"/>
  </si>
  <si>
    <t>導入設備
（商品名・規格）</t>
    <rPh sb="0" eb="2">
      <t>ドウニュウ</t>
    </rPh>
    <rPh sb="2" eb="4">
      <t>セツビ</t>
    </rPh>
    <rPh sb="6" eb="9">
      <t>ショウヒンメイ</t>
    </rPh>
    <rPh sb="10" eb="12">
      <t>キカク</t>
    </rPh>
    <phoneticPr fontId="2"/>
  </si>
  <si>
    <t>受入可能
病床数</t>
    <rPh sb="0" eb="2">
      <t>ウケイレ</t>
    </rPh>
    <rPh sb="2" eb="4">
      <t>カノウ</t>
    </rPh>
    <phoneticPr fontId="2"/>
  </si>
  <si>
    <t>歳入歳出決算（見込）書抄本</t>
    <rPh sb="0" eb="2">
      <t>サイニュウ</t>
    </rPh>
    <rPh sb="2" eb="4">
      <t>サイシュツ</t>
    </rPh>
    <rPh sb="4" eb="6">
      <t>ケッサン</t>
    </rPh>
    <rPh sb="7" eb="9">
      <t>ミコミ</t>
    </rPh>
    <rPh sb="10" eb="11">
      <t>ショ</t>
    </rPh>
    <rPh sb="11" eb="13">
      <t>ショウホン</t>
    </rPh>
    <phoneticPr fontId="3"/>
  </si>
  <si>
    <t>１．対象となる取得財産等は、取得価格又は効用の増加価格が３０万円以上の財産とする。
２．財産名の区分は、（ア）事務用備品、（イ）事業用備品、（ウ）書籍、資料、図面類、（エ）無体財産権（産業財産権等）、（オ）その他の物件（不動産及びその従物）とする。
３．同一規格であっても、１台ずつ記載し、管理番号を付与すること。
４．取得年月日は、検収年月日とする。　</t>
    <rPh sb="79" eb="81">
      <t>ズメン</t>
    </rPh>
    <rPh sb="81" eb="82">
      <t>ルイ</t>
    </rPh>
    <rPh sb="138" eb="139">
      <t>ダイ</t>
    </rPh>
    <rPh sb="141" eb="143">
      <t>キサイ</t>
    </rPh>
    <rPh sb="145" eb="149">
      <t>カンリバンゴウ</t>
    </rPh>
    <rPh sb="150" eb="152">
      <t>フヨ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</si>
</sst>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43" formatCode="_ * #,##0.00_ ;_ * \-#,##0.00_ ;_ * &quot;-&quot;??_ ;_ @_ "/>
    <numFmt numFmtId="176" formatCode="#,##0_);[Red]\(#,##0\)"/>
    <numFmt numFmtId="177" formatCode="[$-411]ggge&quot;年&quot;m&quot;月&quot;d&quot;日&quot;;@"/>
    <numFmt numFmtId="178" formatCode="#"/>
    <numFmt numFmtId="179" formatCode="[$-411]ge\.m\.d;@"/>
    <numFmt numFmtId="180" formatCode="#,##0_ "/>
    <numFmt numFmtId="181" formatCode="0.0%"/>
  </numFmts>
  <fonts count="45">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4"/>
      <name val="ＭＳ 明朝"/>
      <family val="1"/>
      <charset val="128"/>
    </font>
    <font>
      <sz val="12"/>
      <color rgb="FF000000"/>
      <name val="ＭＳ 明朝"/>
      <family val="1"/>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明朝"/>
      <family val="1"/>
      <charset val="128"/>
    </font>
    <font>
      <sz val="10"/>
      <color theme="1"/>
      <name val="ＭＳ 明朝"/>
      <family val="1"/>
      <charset val="128"/>
    </font>
    <font>
      <b/>
      <sz val="18"/>
      <color theme="1"/>
      <name val="ＭＳ 明朝"/>
      <family val="1"/>
      <charset val="128"/>
    </font>
    <font>
      <b/>
      <sz val="2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b/>
      <sz val="16"/>
      <color indexed="81"/>
      <name val="MS P ゴシック"/>
      <family val="3"/>
      <charset val="128"/>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u/>
      <sz val="14"/>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bgColor indexed="64"/>
      </patternFill>
    </fill>
  </fills>
  <borders count="8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diagonal/>
    </border>
    <border>
      <left style="thin">
        <color indexed="64"/>
      </left>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s>
  <cellStyleXfs count="12">
    <xf numFmtId="0" fontId="0" fillId="0" borderId="0">
      <alignment vertical="center"/>
    </xf>
    <xf numFmtId="0" fontId="5" fillId="0" borderId="0"/>
    <xf numFmtId="38" fontId="5" fillId="0" borderId="0" applyFont="0" applyFill="0" applyBorder="0" applyAlignment="0" applyProtection="0"/>
    <xf numFmtId="0" fontId="8" fillId="0" borderId="0"/>
    <xf numFmtId="38" fontId="10" fillId="0" borderId="0" applyFont="0" applyFill="0" applyBorder="0" applyAlignment="0" applyProtection="0">
      <alignment vertical="center"/>
    </xf>
    <xf numFmtId="0" fontId="5" fillId="0" borderId="0"/>
    <xf numFmtId="0" fontId="10" fillId="0" borderId="0">
      <alignment vertical="center"/>
    </xf>
    <xf numFmtId="0" fontId="5" fillId="0" borderId="0">
      <alignment vertical="center"/>
    </xf>
    <xf numFmtId="38" fontId="5" fillId="0" borderId="0" applyFont="0" applyFill="0" applyBorder="0" applyAlignment="0" applyProtection="0">
      <alignment vertical="center"/>
    </xf>
    <xf numFmtId="0" fontId="36" fillId="0" borderId="0"/>
    <xf numFmtId="0" fontId="10" fillId="0" borderId="0">
      <alignment vertical="center"/>
    </xf>
    <xf numFmtId="0" fontId="10" fillId="0" borderId="0">
      <alignment vertical="center"/>
    </xf>
  </cellStyleXfs>
  <cellXfs count="523">
    <xf numFmtId="0" fontId="0" fillId="0" borderId="0" xfId="0">
      <alignment vertical="center"/>
    </xf>
    <xf numFmtId="0" fontId="1" fillId="0" borderId="0" xfId="0" applyFont="1">
      <alignment vertical="center"/>
    </xf>
    <xf numFmtId="0" fontId="7" fillId="0" borderId="0" xfId="0" applyFont="1">
      <alignment vertical="center"/>
    </xf>
    <xf numFmtId="0" fontId="12" fillId="0" borderId="0" xfId="1" applyFont="1" applyAlignment="1">
      <alignment vertical="center"/>
    </xf>
    <xf numFmtId="0" fontId="14" fillId="0" borderId="0" xfId="7" applyFont="1">
      <alignment vertical="center"/>
    </xf>
    <xf numFmtId="0" fontId="15" fillId="0" borderId="0" xfId="7" applyFont="1" applyFill="1">
      <alignment vertical="center"/>
    </xf>
    <xf numFmtId="0" fontId="18" fillId="0" borderId="0" xfId="7" applyFont="1" applyFill="1">
      <alignment vertical="center"/>
    </xf>
    <xf numFmtId="0" fontId="19" fillId="0" borderId="3" xfId="7" applyFont="1" applyFill="1" applyBorder="1" applyAlignment="1">
      <alignment horizontal="center" vertical="center"/>
    </xf>
    <xf numFmtId="0" fontId="19" fillId="0" borderId="3" xfId="7" applyFont="1" applyFill="1" applyBorder="1" applyAlignment="1">
      <alignment horizontal="center" vertical="center" wrapText="1"/>
    </xf>
    <xf numFmtId="0" fontId="19" fillId="0" borderId="0" xfId="7" applyFont="1" applyFill="1" applyBorder="1" applyAlignment="1">
      <alignment horizontal="center" vertical="center"/>
    </xf>
    <xf numFmtId="0" fontId="15" fillId="0" borderId="0" xfId="7" applyFont="1" applyFill="1" applyAlignment="1">
      <alignment horizontal="center" vertical="center"/>
    </xf>
    <xf numFmtId="0" fontId="15" fillId="0" borderId="7"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7" xfId="7" applyFont="1" applyFill="1" applyBorder="1" applyAlignment="1">
      <alignment horizontal="center" vertical="center" wrapText="1"/>
    </xf>
    <xf numFmtId="0" fontId="15" fillId="0" borderId="7" xfId="7" applyFont="1" applyFill="1" applyBorder="1">
      <alignment vertical="center"/>
    </xf>
    <xf numFmtId="0" fontId="15" fillId="0" borderId="0" xfId="7" applyFont="1" applyFill="1" applyBorder="1" applyAlignment="1">
      <alignment horizontal="center" vertical="center"/>
    </xf>
    <xf numFmtId="0" fontId="15" fillId="0" borderId="9" xfId="7" applyFont="1" applyFill="1" applyBorder="1" applyAlignment="1">
      <alignment horizontal="center" vertical="center"/>
    </xf>
    <xf numFmtId="0" fontId="15" fillId="0" borderId="9" xfId="7" applyFont="1" applyFill="1" applyBorder="1" applyAlignment="1">
      <alignment horizontal="right" vertical="center"/>
    </xf>
    <xf numFmtId="0" fontId="15" fillId="0" borderId="13" xfId="7" applyFont="1" applyFill="1" applyBorder="1">
      <alignment vertical="center"/>
    </xf>
    <xf numFmtId="0" fontId="15" fillId="0" borderId="0" xfId="7" applyFont="1" applyFill="1" applyBorder="1" applyAlignment="1">
      <alignment horizontal="right" vertical="center"/>
    </xf>
    <xf numFmtId="38" fontId="15" fillId="0" borderId="0" xfId="8" applyFont="1" applyFill="1" applyBorder="1" applyAlignment="1">
      <alignment vertical="center"/>
    </xf>
    <xf numFmtId="0" fontId="15" fillId="0" borderId="0" xfId="7" applyFont="1" applyFill="1" applyBorder="1">
      <alignment vertical="center"/>
    </xf>
    <xf numFmtId="0" fontId="11" fillId="0" borderId="0" xfId="3" applyFont="1" applyFill="1" applyAlignment="1">
      <alignment vertical="center"/>
    </xf>
    <xf numFmtId="0" fontId="11" fillId="0" borderId="0" xfId="3" applyFont="1" applyFill="1"/>
    <xf numFmtId="0" fontId="12" fillId="0" borderId="0" xfId="3" applyFont="1" applyFill="1"/>
    <xf numFmtId="0" fontId="1" fillId="0" borderId="0" xfId="3" applyFont="1" applyFill="1" applyAlignment="1">
      <alignment vertical="center"/>
    </xf>
    <xf numFmtId="0" fontId="11" fillId="0" borderId="0" xfId="3" applyFont="1" applyFill="1" applyBorder="1" applyAlignment="1">
      <alignment vertical="center"/>
    </xf>
    <xf numFmtId="0" fontId="11" fillId="0" borderId="22" xfId="3" applyFont="1" applyFill="1" applyBorder="1" applyAlignment="1"/>
    <xf numFmtId="0" fontId="11" fillId="0" borderId="0" xfId="3" applyFont="1" applyFill="1" applyBorder="1" applyAlignment="1"/>
    <xf numFmtId="0" fontId="11" fillId="0" borderId="27" xfId="3" applyFont="1" applyFill="1" applyBorder="1" applyAlignment="1">
      <alignment vertical="center" wrapText="1"/>
    </xf>
    <xf numFmtId="0" fontId="11" fillId="0" borderId="28" xfId="3" applyFont="1" applyFill="1" applyBorder="1" applyAlignment="1">
      <alignment vertical="center" wrapText="1"/>
    </xf>
    <xf numFmtId="0" fontId="11" fillId="0" borderId="29" xfId="3" applyFont="1" applyFill="1" applyBorder="1" applyAlignment="1">
      <alignment vertical="center" wrapText="1"/>
    </xf>
    <xf numFmtId="0" fontId="11" fillId="0" borderId="0" xfId="3" applyFont="1" applyFill="1" applyBorder="1" applyAlignment="1">
      <alignment vertical="center" wrapText="1"/>
    </xf>
    <xf numFmtId="0" fontId="1" fillId="2" borderId="29" xfId="3" applyFont="1" applyFill="1" applyBorder="1" applyAlignment="1">
      <alignment vertical="center"/>
    </xf>
    <xf numFmtId="0" fontId="1" fillId="2" borderId="0" xfId="3" applyFont="1" applyFill="1" applyBorder="1" applyAlignment="1">
      <alignment vertical="center"/>
    </xf>
    <xf numFmtId="56" fontId="1" fillId="2" borderId="29" xfId="3" quotePrefix="1" applyNumberFormat="1" applyFont="1" applyFill="1" applyBorder="1" applyAlignment="1">
      <alignment vertical="center"/>
    </xf>
    <xf numFmtId="56" fontId="1" fillId="2" borderId="0" xfId="3" quotePrefix="1" applyNumberFormat="1" applyFont="1" applyFill="1" applyBorder="1" applyAlignment="1">
      <alignment vertical="center"/>
    </xf>
    <xf numFmtId="0" fontId="1" fillId="0" borderId="0" xfId="3" applyFont="1" applyFill="1" applyBorder="1" applyAlignment="1">
      <alignment vertical="center"/>
    </xf>
    <xf numFmtId="0" fontId="1" fillId="0" borderId="25" xfId="3" applyFont="1" applyFill="1" applyBorder="1" applyAlignment="1">
      <alignment horizontal="center" vertical="center" wrapText="1"/>
    </xf>
    <xf numFmtId="0" fontId="1" fillId="0" borderId="26" xfId="3" applyFont="1" applyFill="1" applyBorder="1" applyAlignment="1">
      <alignment horizontal="center" vertical="center" wrapText="1"/>
    </xf>
    <xf numFmtId="0" fontId="1" fillId="0" borderId="8" xfId="3" applyFont="1" applyFill="1" applyBorder="1" applyAlignment="1">
      <alignment horizontal="center" vertical="center" wrapText="1"/>
    </xf>
    <xf numFmtId="0" fontId="1" fillId="0" borderId="58" xfId="3" applyFont="1" applyFill="1" applyBorder="1" applyAlignment="1">
      <alignment horizontal="center" vertical="center" wrapText="1"/>
    </xf>
    <xf numFmtId="0" fontId="11" fillId="0" borderId="0" xfId="3" applyFont="1" applyFill="1" applyBorder="1" applyAlignment="1">
      <alignment vertical="top"/>
    </xf>
    <xf numFmtId="0" fontId="12" fillId="0" borderId="0" xfId="1" applyFont="1"/>
    <xf numFmtId="0" fontId="12" fillId="0" borderId="0" xfId="1" applyFont="1" applyFill="1"/>
    <xf numFmtId="0" fontId="11" fillId="0" borderId="0" xfId="1" applyFont="1" applyAlignment="1">
      <alignment horizontal="center" vertical="center"/>
    </xf>
    <xf numFmtId="0" fontId="11" fillId="0" borderId="0" xfId="1" applyFont="1" applyFill="1" applyAlignment="1">
      <alignment horizontal="center" vertical="center"/>
    </xf>
    <xf numFmtId="0" fontId="12" fillId="0" borderId="10" xfId="1" applyFont="1" applyFill="1" applyBorder="1" applyAlignment="1">
      <alignment horizontal="distributed" vertical="center" justifyLastLine="1"/>
    </xf>
    <xf numFmtId="0" fontId="12" fillId="0" borderId="13" xfId="1" applyFont="1" applyFill="1" applyBorder="1" applyAlignment="1">
      <alignment horizontal="center" vertical="center" wrapText="1" justifyLastLine="1"/>
    </xf>
    <xf numFmtId="0" fontId="12" fillId="0" borderId="0" xfId="1" applyFont="1" applyAlignment="1">
      <alignment horizontal="right"/>
    </xf>
    <xf numFmtId="0" fontId="12" fillId="0" borderId="0" xfId="1" applyFont="1" applyBorder="1"/>
    <xf numFmtId="0" fontId="5" fillId="0" borderId="0" xfId="7" applyFont="1">
      <alignment vertical="center"/>
    </xf>
    <xf numFmtId="0" fontId="28" fillId="0" borderId="0" xfId="7" applyFont="1">
      <alignment vertical="center"/>
    </xf>
    <xf numFmtId="0" fontId="29" fillId="0" borderId="0" xfId="7" applyFont="1" applyAlignment="1">
      <alignment horizontal="distributed" vertical="top"/>
    </xf>
    <xf numFmtId="0" fontId="30" fillId="0" borderId="0" xfId="7" applyFont="1" applyFill="1">
      <alignment vertical="center"/>
    </xf>
    <xf numFmtId="0" fontId="30" fillId="0" borderId="0" xfId="7" applyFont="1">
      <alignment vertical="center"/>
    </xf>
    <xf numFmtId="0" fontId="31" fillId="0" borderId="0" xfId="7" applyFont="1" applyAlignment="1">
      <alignment horizontal="distributed" vertical="top"/>
    </xf>
    <xf numFmtId="0" fontId="28" fillId="0" borderId="0" xfId="7" applyFont="1" applyAlignment="1">
      <alignment horizontal="right" vertical="center"/>
    </xf>
    <xf numFmtId="0" fontId="28" fillId="0" borderId="0" xfId="7" applyFont="1" applyBorder="1" applyAlignment="1">
      <alignment horizontal="center" vertical="center"/>
    </xf>
    <xf numFmtId="38" fontId="28" fillId="0" borderId="0" xfId="7" applyNumberFormat="1" applyFont="1" applyBorder="1" applyAlignment="1">
      <alignment vertical="center"/>
    </xf>
    <xf numFmtId="0" fontId="28" fillId="0" borderId="0" xfId="7" applyFont="1" applyBorder="1" applyAlignment="1">
      <alignment vertical="center"/>
    </xf>
    <xf numFmtId="0" fontId="28" fillId="0" borderId="0" xfId="7" applyFont="1" applyAlignment="1">
      <alignment horizontal="distributed" vertical="center"/>
    </xf>
    <xf numFmtId="0" fontId="28" fillId="0" borderId="0" xfId="7" applyFont="1" applyAlignment="1">
      <alignment horizontal="distributed" vertical="top"/>
    </xf>
    <xf numFmtId="178" fontId="30" fillId="0" borderId="0" xfId="7" applyNumberFormat="1" applyFont="1" applyFill="1">
      <alignment vertical="center"/>
    </xf>
    <xf numFmtId="0" fontId="12" fillId="0" borderId="11" xfId="5" applyFont="1" applyFill="1" applyBorder="1" applyAlignment="1">
      <alignment horizontal="center" vertical="center"/>
    </xf>
    <xf numFmtId="177" fontId="28" fillId="2" borderId="0" xfId="7" applyNumberFormat="1" applyFont="1" applyFill="1" applyAlignment="1" applyProtection="1">
      <alignment horizontal="right" vertical="center"/>
    </xf>
    <xf numFmtId="38" fontId="1" fillId="2" borderId="0" xfId="4" applyFont="1" applyFill="1" applyBorder="1" applyAlignment="1">
      <alignment vertical="center"/>
    </xf>
    <xf numFmtId="0" fontId="11" fillId="0" borderId="0" xfId="3" applyFont="1" applyFill="1" applyBorder="1"/>
    <xf numFmtId="38" fontId="0" fillId="0" borderId="13" xfId="4" applyFont="1" applyBorder="1">
      <alignment vertical="center"/>
    </xf>
    <xf numFmtId="38" fontId="0" fillId="0" borderId="13" xfId="4" applyFont="1" applyBorder="1" applyAlignment="1">
      <alignment horizontal="center" vertical="center"/>
    </xf>
    <xf numFmtId="38" fontId="0" fillId="0" borderId="13" xfId="4" applyFont="1" applyBorder="1" applyAlignment="1">
      <alignment horizontal="center" vertical="center" wrapText="1"/>
    </xf>
    <xf numFmtId="38" fontId="0" fillId="0" borderId="0" xfId="4" applyFont="1">
      <alignment vertical="center"/>
    </xf>
    <xf numFmtId="0" fontId="1" fillId="0" borderId="26" xfId="3" applyFont="1" applyFill="1" applyBorder="1" applyAlignment="1">
      <alignment vertical="center" wrapText="1"/>
    </xf>
    <xf numFmtId="0" fontId="1" fillId="0" borderId="31" xfId="3" applyFont="1" applyFill="1" applyBorder="1" applyAlignment="1">
      <alignment vertical="center" wrapText="1"/>
    </xf>
    <xf numFmtId="0" fontId="1" fillId="0" borderId="25" xfId="3" applyFont="1" applyFill="1" applyBorder="1" applyAlignment="1">
      <alignment vertical="center" wrapText="1"/>
    </xf>
    <xf numFmtId="0" fontId="1" fillId="0" borderId="0" xfId="3" applyFont="1" applyFill="1" applyBorder="1" applyAlignment="1">
      <alignment vertical="center" wrapText="1"/>
    </xf>
    <xf numFmtId="0" fontId="19" fillId="0" borderId="3" xfId="7" applyFont="1" applyFill="1" applyBorder="1" applyAlignment="1">
      <alignment horizontal="center" vertical="center" wrapText="1"/>
    </xf>
    <xf numFmtId="38" fontId="19" fillId="0" borderId="0" xfId="8" applyFont="1" applyFill="1" applyBorder="1" applyAlignment="1">
      <alignment horizontal="center" vertical="center"/>
    </xf>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 fillId="0" borderId="0" xfId="10" applyFont="1">
      <alignment vertical="center"/>
    </xf>
    <xf numFmtId="0" fontId="1" fillId="0" borderId="0" xfId="10" applyFont="1" applyBorder="1" applyAlignment="1">
      <alignment vertical="center"/>
    </xf>
    <xf numFmtId="0" fontId="1" fillId="0" borderId="0" xfId="10" applyFont="1" applyBorder="1" applyAlignment="1">
      <alignment horizontal="left" vertical="center"/>
    </xf>
    <xf numFmtId="0" fontId="42" fillId="0" borderId="0" xfId="11" applyFont="1" applyFill="1">
      <alignment vertical="center"/>
    </xf>
    <xf numFmtId="0" fontId="42" fillId="0" borderId="13" xfId="11" applyFont="1" applyFill="1" applyBorder="1" applyAlignment="1">
      <alignment horizontal="center" vertical="center"/>
    </xf>
    <xf numFmtId="0" fontId="42" fillId="0" borderId="13" xfId="11" applyFont="1" applyFill="1" applyBorder="1" applyAlignment="1">
      <alignment horizontal="center" vertical="center" wrapText="1"/>
    </xf>
    <xf numFmtId="0" fontId="42" fillId="0" borderId="13" xfId="11" applyFont="1" applyFill="1" applyBorder="1" applyAlignment="1">
      <alignment horizontal="center" vertical="center" shrinkToFit="1"/>
    </xf>
    <xf numFmtId="0" fontId="42" fillId="0" borderId="0" xfId="11" applyFont="1" applyFill="1" applyAlignment="1">
      <alignment horizontal="right" vertical="top"/>
    </xf>
    <xf numFmtId="0" fontId="42" fillId="0" borderId="0" xfId="11" applyFont="1" applyFill="1" applyAlignment="1">
      <alignment vertical="center" wrapText="1"/>
    </xf>
    <xf numFmtId="0" fontId="11" fillId="4" borderId="61" xfId="3" applyFont="1" applyFill="1" applyBorder="1" applyAlignment="1" applyProtection="1">
      <alignment horizontal="center" vertical="center"/>
      <protection locked="0"/>
    </xf>
    <xf numFmtId="0" fontId="11" fillId="4" borderId="63" xfId="3" applyFont="1" applyFill="1" applyBorder="1" applyAlignment="1" applyProtection="1">
      <alignment horizontal="center" vertical="center"/>
      <protection locked="0"/>
    </xf>
    <xf numFmtId="0" fontId="11" fillId="4" borderId="74" xfId="3" applyFont="1" applyFill="1" applyBorder="1" applyAlignment="1" applyProtection="1">
      <alignment horizontal="center" vertical="center"/>
      <protection locked="0"/>
    </xf>
    <xf numFmtId="0" fontId="11" fillId="4" borderId="72" xfId="3" applyFont="1" applyFill="1" applyBorder="1" applyAlignment="1" applyProtection="1">
      <alignment horizontal="center" vertical="center"/>
      <protection locked="0"/>
    </xf>
    <xf numFmtId="0" fontId="11" fillId="4" borderId="37" xfId="3" applyFont="1" applyFill="1" applyBorder="1" applyAlignment="1" applyProtection="1">
      <alignment horizontal="center" vertical="center"/>
      <protection locked="0"/>
    </xf>
    <xf numFmtId="0" fontId="11" fillId="4" borderId="71" xfId="3" applyFont="1" applyFill="1" applyBorder="1" applyAlignment="1" applyProtection="1">
      <alignment horizontal="center" vertical="center"/>
      <protection locked="0"/>
    </xf>
    <xf numFmtId="0" fontId="11" fillId="4" borderId="80" xfId="3" applyFont="1" applyFill="1" applyBorder="1" applyAlignment="1" applyProtection="1">
      <alignment horizontal="center" vertical="center"/>
      <protection locked="0"/>
    </xf>
    <xf numFmtId="0" fontId="11" fillId="4" borderId="63" xfId="3" applyFont="1" applyFill="1" applyBorder="1" applyAlignment="1">
      <alignment horizontal="center" vertical="center"/>
    </xf>
    <xf numFmtId="0" fontId="11" fillId="4" borderId="74" xfId="3" applyFont="1" applyFill="1" applyBorder="1" applyAlignment="1">
      <alignment horizontal="center" vertical="center"/>
    </xf>
    <xf numFmtId="38" fontId="0" fillId="4" borderId="13" xfId="4" applyFont="1" applyFill="1" applyBorder="1">
      <alignment vertical="center"/>
    </xf>
    <xf numFmtId="38" fontId="0" fillId="4" borderId="13" xfId="4" applyFont="1" applyFill="1" applyBorder="1" applyAlignment="1">
      <alignment horizontal="right" vertical="center"/>
    </xf>
    <xf numFmtId="0" fontId="25" fillId="0" borderId="0" xfId="1" applyFont="1" applyAlignment="1">
      <alignment horizontal="center" vertical="center"/>
    </xf>
    <xf numFmtId="0" fontId="12" fillId="0" borderId="0" xfId="1" applyFont="1" applyFill="1" applyBorder="1" applyAlignment="1">
      <alignment horizontal="right" indent="1" shrinkToFit="1"/>
    </xf>
    <xf numFmtId="38" fontId="1" fillId="4" borderId="73" xfId="4" applyFont="1" applyFill="1" applyBorder="1" applyAlignment="1" applyProtection="1">
      <alignment vertical="center"/>
      <protection locked="0"/>
    </xf>
    <xf numFmtId="0" fontId="12" fillId="0" borderId="1" xfId="3" applyFont="1" applyFill="1" applyBorder="1" applyAlignment="1">
      <alignment horizontal="center" vertical="center" wrapText="1"/>
    </xf>
    <xf numFmtId="0" fontId="12" fillId="0" borderId="36" xfId="3" applyFont="1" applyFill="1" applyBorder="1" applyAlignment="1">
      <alignment horizontal="center" vertical="center" wrapText="1"/>
    </xf>
    <xf numFmtId="0" fontId="26" fillId="0" borderId="0" xfId="1" applyFont="1" applyBorder="1" applyAlignment="1">
      <alignment vertical="center" wrapText="1"/>
    </xf>
    <xf numFmtId="38" fontId="1" fillId="4" borderId="73" xfId="4" applyFont="1" applyFill="1" applyBorder="1" applyAlignment="1" applyProtection="1">
      <alignment horizontal="center" vertical="center"/>
      <protection locked="0"/>
    </xf>
    <xf numFmtId="0" fontId="12" fillId="5" borderId="3" xfId="3" applyFont="1" applyFill="1" applyBorder="1" applyAlignment="1">
      <alignment horizontal="center" vertical="center" wrapText="1"/>
    </xf>
    <xf numFmtId="0" fontId="12" fillId="5" borderId="86" xfId="3"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22"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6" fillId="0" borderId="0" xfId="7" applyFont="1" applyFill="1" applyAlignment="1">
      <alignment horizontal="center" vertical="center"/>
    </xf>
    <xf numFmtId="0" fontId="17" fillId="0" borderId="0" xfId="7" applyFont="1" applyFill="1" applyAlignment="1">
      <alignment horizontal="center" vertical="center"/>
    </xf>
    <xf numFmtId="0" fontId="19" fillId="0" borderId="13" xfId="7" applyFont="1" applyFill="1" applyBorder="1" applyAlignment="1">
      <alignment horizontal="center" vertical="center" wrapText="1"/>
    </xf>
    <xf numFmtId="38" fontId="19" fillId="0" borderId="13" xfId="8" applyFont="1" applyFill="1" applyBorder="1" applyAlignment="1">
      <alignment horizontal="center" vertical="center"/>
    </xf>
    <xf numFmtId="38" fontId="19" fillId="3" borderId="13" xfId="8" applyFont="1" applyFill="1" applyBorder="1" applyAlignment="1" applyProtection="1">
      <alignment horizontal="center" vertical="center"/>
      <protection locked="0"/>
    </xf>
    <xf numFmtId="38" fontId="19" fillId="0" borderId="16" xfId="8" applyFont="1" applyFill="1" applyBorder="1" applyAlignment="1">
      <alignment horizontal="center" vertical="center"/>
    </xf>
    <xf numFmtId="38" fontId="19" fillId="0" borderId="17" xfId="8" applyFont="1" applyFill="1" applyBorder="1" applyAlignment="1">
      <alignment horizontal="center" vertical="center"/>
    </xf>
    <xf numFmtId="38" fontId="19" fillId="0" borderId="19" xfId="8" applyFont="1" applyFill="1" applyBorder="1" applyAlignment="1">
      <alignment horizontal="center" vertical="center"/>
    </xf>
    <xf numFmtId="0" fontId="19" fillId="0" borderId="3" xfId="7" applyFont="1" applyFill="1" applyBorder="1" applyAlignment="1">
      <alignment horizontal="center" vertical="center" wrapText="1"/>
    </xf>
    <xf numFmtId="38" fontId="19" fillId="3" borderId="3" xfId="8" applyFont="1" applyFill="1" applyBorder="1" applyAlignment="1" applyProtection="1">
      <alignment horizontal="center" vertical="center"/>
      <protection locked="0"/>
    </xf>
    <xf numFmtId="38" fontId="19" fillId="0" borderId="13" xfId="8" applyFont="1" applyFill="1" applyBorder="1" applyAlignment="1" applyProtection="1">
      <alignment horizontal="center" vertical="center"/>
    </xf>
    <xf numFmtId="38" fontId="19" fillId="0" borderId="3" xfId="8" applyFont="1" applyFill="1" applyBorder="1" applyAlignment="1">
      <alignment horizontal="center" vertical="center"/>
    </xf>
    <xf numFmtId="38" fontId="19" fillId="0" borderId="7" xfId="8" applyFont="1" applyFill="1" applyBorder="1" applyAlignment="1">
      <alignment horizontal="center" vertical="center"/>
    </xf>
    <xf numFmtId="0" fontId="19" fillId="0" borderId="7" xfId="7" applyFont="1" applyFill="1" applyBorder="1" applyAlignment="1">
      <alignment horizontal="center" vertical="center" wrapText="1"/>
    </xf>
    <xf numFmtId="38" fontId="19" fillId="3" borderId="7" xfId="8" applyFont="1" applyFill="1" applyBorder="1" applyAlignment="1" applyProtection="1">
      <alignment horizontal="center" vertical="center"/>
      <protection locked="0"/>
    </xf>
    <xf numFmtId="38" fontId="19" fillId="3" borderId="20" xfId="7" applyNumberFormat="1" applyFont="1" applyFill="1" applyBorder="1" applyAlignment="1" applyProtection="1">
      <alignment horizontal="center" vertical="center"/>
      <protection locked="0"/>
    </xf>
    <xf numFmtId="38" fontId="19" fillId="3" borderId="7" xfId="7" applyNumberFormat="1" applyFont="1" applyFill="1" applyBorder="1" applyAlignment="1" applyProtection="1">
      <alignment horizontal="center" vertical="center"/>
      <protection locked="0"/>
    </xf>
    <xf numFmtId="38" fontId="19" fillId="2" borderId="20" xfId="7" applyNumberFormat="1" applyFont="1" applyFill="1" applyBorder="1" applyAlignment="1" applyProtection="1">
      <alignment horizontal="center" vertical="center"/>
      <protection locked="0"/>
    </xf>
    <xf numFmtId="38" fontId="19" fillId="2" borderId="7" xfId="7" applyNumberFormat="1" applyFont="1" applyFill="1" applyBorder="1" applyAlignment="1" applyProtection="1">
      <alignment horizontal="center" vertical="center"/>
      <protection locked="0"/>
    </xf>
    <xf numFmtId="0" fontId="19" fillId="0" borderId="7" xfId="7" applyFont="1" applyFill="1" applyBorder="1" applyAlignment="1">
      <alignment horizontal="center" vertical="center"/>
    </xf>
    <xf numFmtId="0" fontId="19" fillId="0" borderId="13" xfId="7" applyFont="1" applyFill="1" applyBorder="1" applyAlignment="1">
      <alignment horizontal="center" vertical="center"/>
    </xf>
    <xf numFmtId="0" fontId="19" fillId="0" borderId="9" xfId="7" applyFont="1" applyFill="1" applyBorder="1" applyAlignment="1">
      <alignment horizontal="center" vertical="center" wrapText="1"/>
    </xf>
    <xf numFmtId="0" fontId="19" fillId="0" borderId="70" xfId="7" applyFont="1" applyFill="1" applyBorder="1" applyAlignment="1">
      <alignment horizontal="center" vertical="center" wrapText="1"/>
    </xf>
    <xf numFmtId="38" fontId="19" fillId="3" borderId="9" xfId="8" applyFont="1" applyFill="1" applyBorder="1" applyAlignment="1" applyProtection="1">
      <alignment horizontal="center" vertical="center"/>
      <protection locked="0"/>
    </xf>
    <xf numFmtId="38" fontId="19" fillId="0" borderId="0" xfId="8" applyFont="1" applyFill="1" applyBorder="1" applyAlignment="1">
      <alignment horizontal="center" vertical="center"/>
    </xf>
    <xf numFmtId="0" fontId="39" fillId="0" borderId="0" xfId="7" applyFont="1" applyFill="1" applyBorder="1" applyAlignment="1">
      <alignment horizontal="center" vertical="center" wrapText="1"/>
    </xf>
    <xf numFmtId="38" fontId="19" fillId="0" borderId="18" xfId="8" applyFont="1" applyFill="1" applyBorder="1" applyAlignment="1">
      <alignment horizontal="center" vertical="center"/>
    </xf>
    <xf numFmtId="38" fontId="19" fillId="3" borderId="70" xfId="8" applyFont="1" applyFill="1" applyBorder="1" applyAlignment="1" applyProtection="1">
      <alignment horizontal="center" vertical="center"/>
      <protection locked="0"/>
    </xf>
    <xf numFmtId="38" fontId="19" fillId="0" borderId="21" xfId="8" applyFont="1" applyFill="1" applyBorder="1" applyAlignment="1">
      <alignment horizontal="center" vertical="center"/>
    </xf>
    <xf numFmtId="38" fontId="19" fillId="0" borderId="9" xfId="8" applyFont="1" applyFill="1" applyBorder="1" applyAlignment="1">
      <alignment horizontal="center" vertical="center"/>
    </xf>
    <xf numFmtId="38" fontId="19" fillId="0" borderId="70" xfId="8" applyFont="1" applyFill="1" applyBorder="1" applyAlignment="1">
      <alignment horizontal="center" vertical="center"/>
    </xf>
    <xf numFmtId="38" fontId="19" fillId="0" borderId="20" xfId="7" applyNumberFormat="1" applyFont="1" applyFill="1" applyBorder="1" applyAlignment="1">
      <alignment horizontal="center" vertical="center"/>
    </xf>
    <xf numFmtId="38" fontId="19" fillId="0" borderId="7" xfId="7" applyNumberFormat="1" applyFont="1" applyFill="1" applyBorder="1" applyAlignment="1">
      <alignment horizontal="center" vertical="center"/>
    </xf>
    <xf numFmtId="0" fontId="1" fillId="0" borderId="24" xfId="3" applyFont="1" applyFill="1" applyBorder="1" applyAlignment="1">
      <alignment horizontal="center" vertical="center" wrapText="1"/>
    </xf>
    <xf numFmtId="0" fontId="1" fillId="0" borderId="29" xfId="3" applyFont="1" applyFill="1" applyBorder="1" applyAlignment="1">
      <alignment horizontal="center" vertical="center" wrapText="1"/>
    </xf>
    <xf numFmtId="0" fontId="1" fillId="0" borderId="34" xfId="3" applyFont="1" applyFill="1" applyBorder="1" applyAlignment="1">
      <alignment horizontal="center" vertical="center" wrapText="1"/>
    </xf>
    <xf numFmtId="38" fontId="12" fillId="4" borderId="75" xfId="4" applyFont="1" applyFill="1" applyBorder="1" applyAlignment="1" applyProtection="1">
      <alignment horizontal="center" vertical="center"/>
      <protection locked="0"/>
    </xf>
    <xf numFmtId="0" fontId="12" fillId="4" borderId="62" xfId="3" applyFont="1" applyFill="1" applyBorder="1" applyAlignment="1" applyProtection="1">
      <alignment horizontal="center" vertical="center"/>
      <protection locked="0"/>
    </xf>
    <xf numFmtId="0" fontId="12" fillId="4" borderId="27" xfId="3" applyFont="1" applyFill="1" applyBorder="1" applyAlignment="1" applyProtection="1">
      <alignment horizontal="center" vertical="center"/>
      <protection locked="0"/>
    </xf>
    <xf numFmtId="0" fontId="12" fillId="4" borderId="57" xfId="3" applyFont="1" applyFill="1" applyBorder="1" applyAlignment="1" applyProtection="1">
      <alignment horizontal="center" vertical="center"/>
      <protection locked="0"/>
    </xf>
    <xf numFmtId="0" fontId="12" fillId="4" borderId="13" xfId="3" applyFont="1" applyFill="1" applyBorder="1" applyAlignment="1" applyProtection="1">
      <alignment horizontal="center" vertical="center"/>
      <protection locked="0"/>
    </xf>
    <xf numFmtId="38" fontId="12" fillId="4" borderId="13" xfId="4" applyFont="1" applyFill="1" applyBorder="1" applyAlignment="1" applyProtection="1">
      <alignment horizontal="center" vertical="center"/>
      <protection locked="0"/>
    </xf>
    <xf numFmtId="0" fontId="1" fillId="0" borderId="23" xfId="3" applyFont="1" applyFill="1" applyBorder="1" applyAlignment="1">
      <alignment horizontal="center" vertical="center" wrapText="1"/>
    </xf>
    <xf numFmtId="0" fontId="1" fillId="0" borderId="30" xfId="3" applyFont="1" applyFill="1" applyBorder="1" applyAlignment="1">
      <alignment horizontal="center" vertical="center" wrapText="1"/>
    </xf>
    <xf numFmtId="0" fontId="12" fillId="4" borderId="8"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11" xfId="3" applyFont="1" applyFill="1" applyBorder="1" applyAlignment="1" applyProtection="1">
      <alignment horizontal="center" vertical="center"/>
      <protection locked="0"/>
    </xf>
    <xf numFmtId="0" fontId="12" fillId="4" borderId="12" xfId="3" applyFont="1" applyFill="1" applyBorder="1" applyAlignment="1" applyProtection="1">
      <alignment horizontal="center" vertical="center"/>
      <protection locked="0"/>
    </xf>
    <xf numFmtId="0" fontId="1" fillId="0" borderId="30" xfId="3" applyFont="1" applyFill="1" applyBorder="1" applyAlignment="1">
      <alignment horizontal="center" vertical="center"/>
    </xf>
    <xf numFmtId="0" fontId="1" fillId="0" borderId="33" xfId="3" applyFont="1" applyFill="1" applyBorder="1" applyAlignment="1">
      <alignment horizontal="center" vertical="center"/>
    </xf>
    <xf numFmtId="0" fontId="12" fillId="4" borderId="7" xfId="3" applyFont="1" applyFill="1" applyBorder="1" applyAlignment="1" applyProtection="1">
      <alignment horizontal="center" vertical="center"/>
      <protection locked="0"/>
    </xf>
    <xf numFmtId="38" fontId="12" fillId="4" borderId="7" xfId="4" applyFont="1" applyFill="1" applyBorder="1" applyAlignment="1" applyProtection="1">
      <alignment horizontal="center" vertical="center"/>
      <protection locked="0"/>
    </xf>
    <xf numFmtId="0" fontId="1" fillId="0" borderId="33" xfId="3" applyFont="1" applyFill="1" applyBorder="1" applyAlignment="1">
      <alignment horizontal="center" vertical="center" wrapText="1"/>
    </xf>
    <xf numFmtId="38" fontId="1" fillId="2" borderId="24" xfId="4" applyFont="1" applyFill="1" applyBorder="1" applyAlignment="1">
      <alignment horizontal="right" vertical="center"/>
    </xf>
    <xf numFmtId="38" fontId="1" fillId="2" borderId="25" xfId="4" applyFont="1" applyFill="1" applyBorder="1" applyAlignment="1">
      <alignment horizontal="right" vertical="center"/>
    </xf>
    <xf numFmtId="38" fontId="1" fillId="2" borderId="29" xfId="4" applyFont="1" applyFill="1" applyBorder="1" applyAlignment="1">
      <alignment horizontal="right" vertical="center"/>
    </xf>
    <xf numFmtId="38" fontId="1" fillId="2" borderId="0" xfId="4" applyFont="1" applyFill="1" applyBorder="1" applyAlignment="1">
      <alignment horizontal="right" vertical="center"/>
    </xf>
    <xf numFmtId="38" fontId="1" fillId="2" borderId="34" xfId="4" applyFont="1" applyFill="1" applyBorder="1" applyAlignment="1">
      <alignment horizontal="right" vertical="center"/>
    </xf>
    <xf numFmtId="38" fontId="1" fillId="2" borderId="22" xfId="4" applyFont="1" applyFill="1" applyBorder="1" applyAlignment="1">
      <alignment horizontal="right" vertical="center"/>
    </xf>
    <xf numFmtId="0" fontId="22" fillId="2" borderId="26" xfId="3" applyFont="1" applyFill="1" applyBorder="1" applyAlignment="1">
      <alignment horizontal="left" vertical="center"/>
    </xf>
    <xf numFmtId="0" fontId="22" fillId="2" borderId="31" xfId="3" applyFont="1" applyFill="1" applyBorder="1" applyAlignment="1">
      <alignment horizontal="left" vertical="center"/>
    </xf>
    <xf numFmtId="0" fontId="22" fillId="2" borderId="35" xfId="3" applyFont="1" applyFill="1" applyBorder="1" applyAlignment="1">
      <alignment horizontal="left" vertical="center"/>
    </xf>
    <xf numFmtId="0" fontId="12" fillId="2" borderId="24" xfId="3" applyFont="1" applyFill="1" applyBorder="1" applyAlignment="1">
      <alignment horizontal="center" vertical="center" wrapText="1"/>
    </xf>
    <xf numFmtId="0" fontId="12" fillId="2" borderId="25"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 fillId="2" borderId="38" xfId="3" applyFont="1" applyFill="1" applyBorder="1" applyAlignment="1">
      <alignment horizontal="center" vertical="center" wrapText="1"/>
    </xf>
    <xf numFmtId="0" fontId="1" fillId="2" borderId="15" xfId="3" applyFont="1" applyFill="1" applyBorder="1" applyAlignment="1">
      <alignment horizontal="center" vertical="center" wrapText="1"/>
    </xf>
    <xf numFmtId="38" fontId="1" fillId="2" borderId="24" xfId="4" quotePrefix="1" applyFont="1" applyFill="1" applyBorder="1" applyAlignment="1">
      <alignment horizontal="right" vertical="center"/>
    </xf>
    <xf numFmtId="38" fontId="1" fillId="2" borderId="25" xfId="4" quotePrefix="1" applyFont="1" applyFill="1" applyBorder="1" applyAlignment="1">
      <alignment horizontal="right" vertical="center"/>
    </xf>
    <xf numFmtId="38" fontId="1" fillId="2" borderId="26" xfId="4" quotePrefix="1" applyFont="1" applyFill="1" applyBorder="1" applyAlignment="1">
      <alignment horizontal="right" vertical="center"/>
    </xf>
    <xf numFmtId="38" fontId="1" fillId="2" borderId="29" xfId="4" quotePrefix="1" applyFont="1" applyFill="1" applyBorder="1" applyAlignment="1">
      <alignment horizontal="right" vertical="center"/>
    </xf>
    <xf numFmtId="38" fontId="1" fillId="2" borderId="0" xfId="4" quotePrefix="1" applyFont="1" applyFill="1" applyBorder="1" applyAlignment="1">
      <alignment horizontal="right" vertical="center"/>
    </xf>
    <xf numFmtId="38" fontId="1" fillId="2" borderId="31" xfId="4" quotePrefix="1" applyFont="1" applyFill="1" applyBorder="1" applyAlignment="1">
      <alignment horizontal="right" vertical="center"/>
    </xf>
    <xf numFmtId="38" fontId="1" fillId="2" borderId="34" xfId="4" quotePrefix="1" applyFont="1" applyFill="1" applyBorder="1" applyAlignment="1">
      <alignment horizontal="right" vertical="center"/>
    </xf>
    <xf numFmtId="38" fontId="1" fillId="2" borderId="22" xfId="4" quotePrefix="1" applyFont="1" applyFill="1" applyBorder="1" applyAlignment="1">
      <alignment horizontal="right" vertical="center"/>
    </xf>
    <xf numFmtId="38" fontId="1" fillId="2" borderId="35" xfId="4" quotePrefix="1" applyFont="1" applyFill="1" applyBorder="1" applyAlignment="1">
      <alignment horizontal="right" vertical="center"/>
    </xf>
    <xf numFmtId="0" fontId="12" fillId="2" borderId="47" xfId="3" applyFont="1" applyFill="1" applyBorder="1" applyAlignment="1">
      <alignment horizontal="left" vertical="center" wrapText="1"/>
    </xf>
    <xf numFmtId="0" fontId="12" fillId="2" borderId="48" xfId="3" applyFont="1" applyFill="1" applyBorder="1" applyAlignment="1">
      <alignment horizontal="left" vertical="center" wrapText="1"/>
    </xf>
    <xf numFmtId="0" fontId="12" fillId="2" borderId="29" xfId="3" applyFont="1" applyFill="1" applyBorder="1" applyAlignment="1">
      <alignment horizontal="left" vertical="center" wrapText="1"/>
    </xf>
    <xf numFmtId="0" fontId="12" fillId="2" borderId="0" xfId="3" applyFont="1" applyFill="1" applyBorder="1" applyAlignment="1">
      <alignment horizontal="left" vertical="center" wrapText="1"/>
    </xf>
    <xf numFmtId="0" fontId="1" fillId="2" borderId="49" xfId="3" applyFont="1" applyFill="1" applyBorder="1" applyAlignment="1">
      <alignment horizontal="center" vertical="center" wrapText="1"/>
    </xf>
    <xf numFmtId="0" fontId="1" fillId="2" borderId="24" xfId="3" applyFont="1" applyFill="1" applyBorder="1" applyAlignment="1">
      <alignment horizontal="right" vertical="center"/>
    </xf>
    <xf numFmtId="0" fontId="1" fillId="2" borderId="34" xfId="3" applyFont="1" applyFill="1" applyBorder="1" applyAlignment="1">
      <alignment horizontal="right" vertical="center"/>
    </xf>
    <xf numFmtId="0" fontId="1" fillId="2" borderId="25" xfId="3" applyFont="1" applyFill="1" applyBorder="1" applyAlignment="1">
      <alignment horizontal="right" vertical="center"/>
    </xf>
    <xf numFmtId="0" fontId="1" fillId="2" borderId="38" xfId="3" applyFont="1" applyFill="1" applyBorder="1" applyAlignment="1">
      <alignment horizontal="right" vertical="center"/>
    </xf>
    <xf numFmtId="0" fontId="1" fillId="2" borderId="22" xfId="3" applyFont="1" applyFill="1" applyBorder="1" applyAlignment="1">
      <alignment horizontal="right" vertical="center"/>
    </xf>
    <xf numFmtId="0" fontId="1" fillId="2" borderId="37" xfId="3" applyFont="1" applyFill="1" applyBorder="1" applyAlignment="1">
      <alignment horizontal="right" vertical="center"/>
    </xf>
    <xf numFmtId="0" fontId="1" fillId="2" borderId="26" xfId="3" applyFont="1" applyFill="1" applyBorder="1" applyAlignment="1">
      <alignment horizontal="left" vertical="center"/>
    </xf>
    <xf numFmtId="0" fontId="1" fillId="2" borderId="31" xfId="3" applyFont="1" applyFill="1" applyBorder="1" applyAlignment="1">
      <alignment horizontal="left" vertical="center"/>
    </xf>
    <xf numFmtId="0" fontId="1" fillId="2" borderId="35" xfId="3" applyFont="1" applyFill="1" applyBorder="1" applyAlignment="1">
      <alignment horizontal="left" vertical="center"/>
    </xf>
    <xf numFmtId="0" fontId="1" fillId="2" borderId="24" xfId="3" applyFont="1" applyFill="1" applyBorder="1" applyAlignment="1">
      <alignment horizontal="center" vertical="center" wrapText="1"/>
    </xf>
    <xf numFmtId="0" fontId="1" fillId="2" borderId="25" xfId="3" applyFont="1" applyFill="1" applyBorder="1" applyAlignment="1">
      <alignment horizontal="center" vertical="center" wrapText="1"/>
    </xf>
    <xf numFmtId="0" fontId="1" fillId="2" borderId="29" xfId="3" applyFont="1" applyFill="1" applyBorder="1" applyAlignment="1">
      <alignment horizontal="center" vertical="center" wrapText="1"/>
    </xf>
    <xf numFmtId="0" fontId="1" fillId="2" borderId="0" xfId="3" applyFont="1" applyFill="1" applyBorder="1" applyAlignment="1">
      <alignment horizontal="center" vertical="center" wrapText="1"/>
    </xf>
    <xf numFmtId="0" fontId="1" fillId="2" borderId="34" xfId="3" applyFont="1" applyFill="1" applyBorder="1" applyAlignment="1">
      <alignment horizontal="center" vertical="center" wrapText="1"/>
    </xf>
    <xf numFmtId="0" fontId="1" fillId="2" borderId="22" xfId="3" applyFont="1" applyFill="1" applyBorder="1" applyAlignment="1">
      <alignment horizontal="center" vertical="center" wrapText="1"/>
    </xf>
    <xf numFmtId="0" fontId="1" fillId="2" borderId="37" xfId="3" applyFont="1" applyFill="1" applyBorder="1" applyAlignment="1">
      <alignment horizontal="center" vertical="center" wrapText="1"/>
    </xf>
    <xf numFmtId="38" fontId="1" fillId="2" borderId="26" xfId="4" applyFont="1" applyFill="1" applyBorder="1" applyAlignment="1">
      <alignment horizontal="right" vertical="center"/>
    </xf>
    <xf numFmtId="38" fontId="1" fillId="2" borderId="31" xfId="4" applyFont="1" applyFill="1" applyBorder="1" applyAlignment="1">
      <alignment horizontal="right" vertical="center"/>
    </xf>
    <xf numFmtId="38" fontId="1" fillId="2" borderId="35" xfId="4" applyFont="1" applyFill="1" applyBorder="1" applyAlignment="1">
      <alignment horizontal="right" vertical="center"/>
    </xf>
    <xf numFmtId="0" fontId="1" fillId="4" borderId="45" xfId="3" quotePrefix="1" applyNumberFormat="1" applyFont="1" applyFill="1" applyBorder="1" applyAlignment="1" applyProtection="1">
      <alignment horizontal="center" vertical="center"/>
      <protection locked="0"/>
    </xf>
    <xf numFmtId="0" fontId="1" fillId="4" borderId="26" xfId="3" quotePrefix="1" applyNumberFormat="1" applyFont="1" applyFill="1" applyBorder="1" applyAlignment="1" applyProtection="1">
      <alignment horizontal="center" vertical="center"/>
      <protection locked="0"/>
    </xf>
    <xf numFmtId="0" fontId="1" fillId="4" borderId="14" xfId="3" quotePrefix="1" applyNumberFormat="1" applyFont="1" applyFill="1" applyBorder="1" applyAlignment="1" applyProtection="1">
      <alignment horizontal="center" vertical="center"/>
      <protection locked="0"/>
    </xf>
    <xf numFmtId="0" fontId="1" fillId="4" borderId="31" xfId="3" quotePrefix="1" applyNumberFormat="1" applyFont="1" applyFill="1" applyBorder="1" applyAlignment="1" applyProtection="1">
      <alignment horizontal="center" vertical="center"/>
      <protection locked="0"/>
    </xf>
    <xf numFmtId="0" fontId="1" fillId="4" borderId="36" xfId="3" quotePrefix="1" applyNumberFormat="1" applyFont="1" applyFill="1" applyBorder="1" applyAlignment="1" applyProtection="1">
      <alignment horizontal="center" vertical="center"/>
      <protection locked="0"/>
    </xf>
    <xf numFmtId="0" fontId="1" fillId="4" borderId="35" xfId="3" quotePrefix="1" applyNumberFormat="1" applyFont="1" applyFill="1" applyBorder="1" applyAlignment="1" applyProtection="1">
      <alignment horizontal="center" vertical="center"/>
      <protection locked="0"/>
    </xf>
    <xf numFmtId="0" fontId="1" fillId="4" borderId="83" xfId="3" applyFont="1" applyFill="1" applyBorder="1" applyAlignment="1" applyProtection="1">
      <alignment horizontal="center" vertical="center"/>
      <protection locked="0"/>
    </xf>
    <xf numFmtId="0" fontId="1" fillId="4" borderId="9" xfId="3" applyFont="1" applyFill="1" applyBorder="1" applyAlignment="1" applyProtection="1">
      <alignment horizontal="center" vertical="center"/>
      <protection locked="0"/>
    </xf>
    <xf numFmtId="0" fontId="1" fillId="4" borderId="86" xfId="3" applyFont="1" applyFill="1" applyBorder="1" applyAlignment="1" applyProtection="1">
      <alignment horizontal="center" vertical="center"/>
      <protection locked="0"/>
    </xf>
    <xf numFmtId="0" fontId="1" fillId="5" borderId="83" xfId="3" applyFont="1" applyFill="1" applyBorder="1" applyAlignment="1" applyProtection="1">
      <alignment horizontal="center" vertical="center"/>
      <protection locked="0"/>
    </xf>
    <xf numFmtId="0" fontId="1" fillId="5" borderId="9" xfId="3" applyFont="1" applyFill="1" applyBorder="1" applyAlignment="1" applyProtection="1">
      <alignment horizontal="center" vertical="center"/>
      <protection locked="0"/>
    </xf>
    <xf numFmtId="0" fontId="1" fillId="5" borderId="86" xfId="3" applyFont="1" applyFill="1" applyBorder="1" applyAlignment="1" applyProtection="1">
      <alignment horizontal="center" vertical="center"/>
      <protection locked="0"/>
    </xf>
    <xf numFmtId="0" fontId="21" fillId="0" borderId="0" xfId="3" applyFont="1" applyFill="1" applyBorder="1" applyAlignment="1">
      <alignment horizontal="center" vertical="center"/>
    </xf>
    <xf numFmtId="0" fontId="11" fillId="0" borderId="22" xfId="3" applyFont="1" applyFill="1" applyBorder="1" applyAlignment="1">
      <alignment horizontal="right"/>
    </xf>
    <xf numFmtId="0" fontId="11" fillId="0" borderId="23" xfId="3" applyFont="1" applyFill="1" applyBorder="1" applyAlignment="1">
      <alignment horizontal="center" vertical="center"/>
    </xf>
    <xf numFmtId="0" fontId="11" fillId="0" borderId="30" xfId="3" applyFont="1" applyFill="1" applyBorder="1" applyAlignment="1">
      <alignment horizontal="center" vertical="center"/>
    </xf>
    <xf numFmtId="0" fontId="11" fillId="0" borderId="33" xfId="3" applyFont="1" applyFill="1" applyBorder="1" applyAlignment="1">
      <alignment horizontal="center" vertical="center"/>
    </xf>
    <xf numFmtId="0" fontId="11" fillId="0" borderId="24"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26" xfId="3" applyFont="1" applyFill="1" applyBorder="1" applyAlignment="1">
      <alignment horizontal="center" vertical="center" wrapText="1"/>
    </xf>
    <xf numFmtId="0" fontId="11" fillId="0" borderId="29"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31" xfId="3" applyFont="1" applyFill="1" applyBorder="1" applyAlignment="1">
      <alignment horizontal="center" vertical="center" wrapText="1"/>
    </xf>
    <xf numFmtId="0" fontId="11" fillId="0" borderId="34" xfId="3" applyFont="1" applyFill="1" applyBorder="1" applyAlignment="1">
      <alignment horizontal="center" vertical="center" wrapText="1"/>
    </xf>
    <xf numFmtId="0" fontId="11" fillId="0" borderId="22" xfId="3" applyFont="1" applyFill="1" applyBorder="1" applyAlignment="1">
      <alignment horizontal="center" vertical="center" wrapText="1"/>
    </xf>
    <xf numFmtId="0" fontId="22" fillId="0" borderId="1" xfId="3" applyFont="1" applyFill="1" applyBorder="1" applyAlignment="1">
      <alignment horizontal="center" vertical="center" wrapText="1"/>
    </xf>
    <xf numFmtId="0" fontId="22" fillId="0" borderId="32" xfId="3" applyFont="1" applyFill="1" applyBorder="1" applyAlignment="1">
      <alignment horizontal="center" vertical="center" wrapText="1"/>
    </xf>
    <xf numFmtId="0" fontId="22" fillId="0" borderId="36" xfId="3" applyFont="1" applyFill="1" applyBorder="1" applyAlignment="1">
      <alignment horizontal="center" vertical="center" wrapText="1"/>
    </xf>
    <xf numFmtId="0" fontId="22" fillId="0" borderId="35" xfId="3" applyFont="1" applyFill="1" applyBorder="1" applyAlignment="1">
      <alignment horizontal="center" vertical="center" wrapText="1"/>
    </xf>
    <xf numFmtId="0" fontId="11" fillId="0" borderId="35" xfId="3" applyFont="1" applyFill="1" applyBorder="1" applyAlignment="1">
      <alignment horizontal="center" vertical="center" wrapText="1"/>
    </xf>
    <xf numFmtId="0" fontId="1" fillId="4" borderId="45" xfId="3" applyFont="1" applyFill="1" applyBorder="1" applyAlignment="1" applyProtection="1">
      <alignment horizontal="center" vertical="center"/>
      <protection locked="0"/>
    </xf>
    <xf numFmtId="0" fontId="1" fillId="4" borderId="14" xfId="3" applyFont="1" applyFill="1" applyBorder="1" applyAlignment="1" applyProtection="1">
      <alignment horizontal="center" vertical="center"/>
      <protection locked="0"/>
    </xf>
    <xf numFmtId="0" fontId="1" fillId="4" borderId="36" xfId="3" applyFont="1" applyFill="1" applyBorder="1" applyAlignment="1" applyProtection="1">
      <alignment horizontal="center" vertical="center"/>
      <protection locked="0"/>
    </xf>
    <xf numFmtId="38" fontId="1" fillId="0" borderId="24" xfId="4" applyFont="1" applyFill="1" applyBorder="1" applyAlignment="1">
      <alignment horizontal="right" vertical="center"/>
    </xf>
    <xf numFmtId="38" fontId="1" fillId="0" borderId="25" xfId="4" applyFont="1" applyFill="1" applyBorder="1" applyAlignment="1">
      <alignment horizontal="right" vertical="center"/>
    </xf>
    <xf numFmtId="38" fontId="1" fillId="0" borderId="29" xfId="4" applyFont="1" applyFill="1" applyBorder="1" applyAlignment="1">
      <alignment horizontal="right" vertical="center"/>
    </xf>
    <xf numFmtId="38" fontId="1" fillId="0" borderId="0" xfId="4" applyFont="1" applyFill="1" applyBorder="1" applyAlignment="1">
      <alignment horizontal="right" vertical="center"/>
    </xf>
    <xf numFmtId="38" fontId="1" fillId="0" borderId="34" xfId="4" applyFont="1" applyFill="1" applyBorder="1" applyAlignment="1">
      <alignment horizontal="right" vertical="center"/>
    </xf>
    <xf numFmtId="38" fontId="1" fillId="0" borderId="22" xfId="4" applyFont="1" applyFill="1" applyBorder="1" applyAlignment="1">
      <alignment horizontal="right" vertical="center"/>
    </xf>
    <xf numFmtId="38" fontId="1" fillId="0" borderId="26" xfId="4" applyFont="1" applyFill="1" applyBorder="1" applyAlignment="1">
      <alignment horizontal="left" vertical="center"/>
    </xf>
    <xf numFmtId="38" fontId="1" fillId="0" borderId="31" xfId="4" applyFont="1" applyFill="1" applyBorder="1" applyAlignment="1">
      <alignment horizontal="left" vertical="center"/>
    </xf>
    <xf numFmtId="38" fontId="1" fillId="0" borderId="35" xfId="4" applyFont="1" applyFill="1" applyBorder="1" applyAlignment="1">
      <alignment horizontal="left" vertical="center"/>
    </xf>
    <xf numFmtId="38" fontId="1" fillId="2" borderId="73" xfId="4" applyFont="1" applyFill="1" applyBorder="1" applyAlignment="1">
      <alignment horizontal="right" vertical="center"/>
    </xf>
    <xf numFmtId="0" fontId="1" fillId="0" borderId="73" xfId="3" applyFont="1" applyFill="1" applyBorder="1" applyAlignment="1">
      <alignment horizontal="center" vertical="center" wrapText="1"/>
    </xf>
    <xf numFmtId="0" fontId="1" fillId="0" borderId="73" xfId="3" applyFont="1" applyFill="1" applyBorder="1" applyAlignment="1">
      <alignment horizontal="center" vertical="center"/>
    </xf>
    <xf numFmtId="38" fontId="1" fillId="0" borderId="73" xfId="4" applyFont="1" applyFill="1" applyBorder="1" applyAlignment="1">
      <alignment horizontal="center" vertical="center"/>
    </xf>
    <xf numFmtId="38" fontId="1" fillId="4" borderId="23" xfId="4" applyFont="1" applyFill="1" applyBorder="1" applyAlignment="1" applyProtection="1">
      <alignment horizontal="center" vertical="center"/>
      <protection locked="0"/>
    </xf>
    <xf numFmtId="38" fontId="1" fillId="4" borderId="30" xfId="4" applyFont="1" applyFill="1" applyBorder="1" applyAlignment="1" applyProtection="1">
      <alignment horizontal="center" vertical="center"/>
      <protection locked="0"/>
    </xf>
    <xf numFmtId="38" fontId="1" fillId="4" borderId="33" xfId="4" applyFont="1" applyFill="1" applyBorder="1" applyAlignment="1" applyProtection="1">
      <alignment horizontal="center" vertical="center"/>
      <protection locked="0"/>
    </xf>
    <xf numFmtId="38" fontId="1" fillId="5" borderId="23" xfId="4" applyFont="1" applyFill="1" applyBorder="1" applyAlignment="1" applyProtection="1">
      <alignment horizontal="center" vertical="center"/>
      <protection locked="0"/>
    </xf>
    <xf numFmtId="38" fontId="1" fillId="5" borderId="30" xfId="4" applyFont="1" applyFill="1" applyBorder="1" applyAlignment="1" applyProtection="1">
      <alignment horizontal="center" vertical="center"/>
      <protection locked="0"/>
    </xf>
    <xf numFmtId="38" fontId="1" fillId="5" borderId="33" xfId="4" applyFont="1" applyFill="1" applyBorder="1" applyAlignment="1" applyProtection="1">
      <alignment horizontal="center" vertical="center"/>
      <protection locked="0"/>
    </xf>
    <xf numFmtId="41" fontId="1" fillId="0" borderId="24" xfId="3" applyNumberFormat="1" applyFont="1" applyFill="1" applyBorder="1" applyAlignment="1">
      <alignment horizontal="right" vertical="center"/>
    </xf>
    <xf numFmtId="41" fontId="1" fillId="0" borderId="25" xfId="3" applyNumberFormat="1" applyFont="1" applyFill="1" applyBorder="1" applyAlignment="1">
      <alignment horizontal="right" vertical="center"/>
    </xf>
    <xf numFmtId="41" fontId="1" fillId="0" borderId="26" xfId="3" applyNumberFormat="1" applyFont="1" applyFill="1" applyBorder="1" applyAlignment="1">
      <alignment horizontal="right" vertical="center"/>
    </xf>
    <xf numFmtId="41" fontId="1" fillId="0" borderId="29" xfId="3" applyNumberFormat="1" applyFont="1" applyFill="1" applyBorder="1" applyAlignment="1">
      <alignment horizontal="right" vertical="center"/>
    </xf>
    <xf numFmtId="41" fontId="1" fillId="0" borderId="0" xfId="3" applyNumberFormat="1" applyFont="1" applyFill="1" applyBorder="1" applyAlignment="1">
      <alignment horizontal="right" vertical="center"/>
    </xf>
    <xf numFmtId="41" fontId="1" fillId="0" borderId="31" xfId="3" applyNumberFormat="1" applyFont="1" applyFill="1" applyBorder="1" applyAlignment="1">
      <alignment horizontal="right" vertical="center"/>
    </xf>
    <xf numFmtId="41" fontId="1" fillId="0" borderId="34" xfId="3" applyNumberFormat="1" applyFont="1" applyFill="1" applyBorder="1" applyAlignment="1">
      <alignment horizontal="right" vertical="center"/>
    </xf>
    <xf numFmtId="41" fontId="1" fillId="0" borderId="22" xfId="3" applyNumberFormat="1" applyFont="1" applyFill="1" applyBorder="1" applyAlignment="1">
      <alignment horizontal="right" vertical="center"/>
    </xf>
    <xf numFmtId="41" fontId="1" fillId="0" borderId="35" xfId="3" applyNumberFormat="1" applyFont="1" applyFill="1" applyBorder="1" applyAlignment="1">
      <alignment horizontal="right" vertical="center"/>
    </xf>
    <xf numFmtId="38" fontId="1" fillId="2" borderId="24" xfId="4" applyFont="1" applyFill="1" applyBorder="1" applyAlignment="1">
      <alignment horizontal="center" vertical="center"/>
    </xf>
    <xf numFmtId="38" fontId="1" fillId="2" borderId="25" xfId="4" applyFont="1" applyFill="1" applyBorder="1" applyAlignment="1">
      <alignment horizontal="center" vertical="center"/>
    </xf>
    <xf numFmtId="38" fontId="1" fillId="2" borderId="26" xfId="4" applyFont="1" applyFill="1" applyBorder="1" applyAlignment="1">
      <alignment horizontal="center" vertical="center"/>
    </xf>
    <xf numFmtId="38" fontId="1" fillId="2" borderId="29" xfId="4" applyFont="1" applyFill="1" applyBorder="1" applyAlignment="1">
      <alignment horizontal="center" vertical="center"/>
    </xf>
    <xf numFmtId="38" fontId="1" fillId="2" borderId="0" xfId="4" applyFont="1" applyFill="1" applyBorder="1" applyAlignment="1">
      <alignment horizontal="center" vertical="center"/>
    </xf>
    <xf numFmtId="38" fontId="1" fillId="2" borderId="31" xfId="4" applyFont="1" applyFill="1" applyBorder="1" applyAlignment="1">
      <alignment horizontal="center" vertical="center"/>
    </xf>
    <xf numFmtId="38" fontId="1" fillId="2" borderId="34" xfId="4" applyFont="1" applyFill="1" applyBorder="1" applyAlignment="1">
      <alignment horizontal="center" vertical="center"/>
    </xf>
    <xf numFmtId="38" fontId="1" fillId="2" borderId="22" xfId="4" applyFont="1" applyFill="1" applyBorder="1" applyAlignment="1">
      <alignment horizontal="center" vertical="center"/>
    </xf>
    <xf numFmtId="38" fontId="1" fillId="2" borderId="35" xfId="4" applyFont="1" applyFill="1" applyBorder="1" applyAlignment="1">
      <alignment horizontal="center" vertical="center"/>
    </xf>
    <xf numFmtId="38" fontId="1" fillId="2" borderId="51" xfId="4" applyFont="1" applyFill="1" applyBorder="1" applyAlignment="1">
      <alignment horizontal="center" vertical="center"/>
    </xf>
    <xf numFmtId="38" fontId="1" fillId="2" borderId="52" xfId="4" applyFont="1" applyFill="1" applyBorder="1" applyAlignment="1">
      <alignment horizontal="center" vertical="center"/>
    </xf>
    <xf numFmtId="38" fontId="1" fillId="2" borderId="40" xfId="4" applyFont="1" applyFill="1" applyBorder="1" applyAlignment="1">
      <alignment horizontal="center" vertical="center"/>
    </xf>
    <xf numFmtId="38" fontId="1" fillId="2" borderId="53" xfId="4" applyFont="1" applyFill="1" applyBorder="1" applyAlignment="1">
      <alignment horizontal="center" vertical="center"/>
    </xf>
    <xf numFmtId="38" fontId="1" fillId="2" borderId="54" xfId="4" applyFont="1" applyFill="1" applyBorder="1" applyAlignment="1">
      <alignment horizontal="center" vertical="center"/>
    </xf>
    <xf numFmtId="38" fontId="1" fillId="2" borderId="42" xfId="4" applyFont="1" applyFill="1" applyBorder="1" applyAlignment="1">
      <alignment horizontal="center" vertical="center"/>
    </xf>
    <xf numFmtId="38" fontId="1" fillId="2" borderId="55" xfId="4" applyFont="1" applyFill="1" applyBorder="1" applyAlignment="1">
      <alignment horizontal="center" vertical="center"/>
    </xf>
    <xf numFmtId="38" fontId="1" fillId="2" borderId="56" xfId="4" applyFont="1" applyFill="1" applyBorder="1" applyAlignment="1">
      <alignment horizontal="center" vertical="center"/>
    </xf>
    <xf numFmtId="38" fontId="1" fillId="2" borderId="44" xfId="4" applyFont="1" applyFill="1" applyBorder="1" applyAlignment="1">
      <alignment horizontal="center" vertical="center"/>
    </xf>
    <xf numFmtId="0" fontId="12" fillId="4" borderId="75" xfId="3" applyFont="1" applyFill="1" applyBorder="1" applyAlignment="1" applyProtection="1">
      <alignment horizontal="center" vertical="center"/>
      <protection locked="0"/>
    </xf>
    <xf numFmtId="38" fontId="12" fillId="4" borderId="75" xfId="4" applyFont="1" applyFill="1" applyBorder="1" applyAlignment="1" applyProtection="1">
      <alignment horizontal="right" vertical="center" wrapText="1"/>
      <protection locked="0"/>
    </xf>
    <xf numFmtId="38" fontId="12" fillId="2" borderId="27" xfId="4" applyFont="1" applyFill="1" applyBorder="1" applyAlignment="1">
      <alignment horizontal="center" vertical="center"/>
    </xf>
    <xf numFmtId="38" fontId="12" fillId="2" borderId="57" xfId="4" applyFont="1" applyFill="1" applyBorder="1" applyAlignment="1">
      <alignment horizontal="center" vertical="center"/>
    </xf>
    <xf numFmtId="38" fontId="12" fillId="4" borderId="7" xfId="4" applyFont="1" applyFill="1" applyBorder="1" applyAlignment="1" applyProtection="1">
      <alignment horizontal="right" vertical="center" wrapText="1"/>
      <protection locked="0"/>
    </xf>
    <xf numFmtId="0" fontId="1" fillId="0" borderId="23" xfId="3" applyFont="1" applyFill="1" applyBorder="1" applyAlignment="1">
      <alignment horizontal="center" vertical="center"/>
    </xf>
    <xf numFmtId="0" fontId="1" fillId="0" borderId="57" xfId="3" applyFont="1" applyFill="1" applyBorder="1" applyAlignment="1">
      <alignment horizontal="center" vertical="center" wrapText="1"/>
    </xf>
    <xf numFmtId="0" fontId="1" fillId="0" borderId="12" xfId="3" applyFont="1" applyFill="1" applyBorder="1" applyAlignment="1">
      <alignment horizontal="center" vertical="center" wrapText="1"/>
    </xf>
    <xf numFmtId="0" fontId="1" fillId="0" borderId="2" xfId="3" applyFont="1" applyFill="1" applyBorder="1" applyAlignment="1">
      <alignment horizontal="center" vertical="center" wrapText="1"/>
    </xf>
    <xf numFmtId="0" fontId="1" fillId="0" borderId="45" xfId="3" applyFont="1" applyFill="1" applyBorder="1" applyAlignment="1">
      <alignment horizontal="center" vertical="center" wrapText="1"/>
    </xf>
    <xf numFmtId="0" fontId="1" fillId="0" borderId="25" xfId="3" applyFont="1" applyFill="1" applyBorder="1" applyAlignment="1">
      <alignment horizontal="center" vertical="center" wrapText="1"/>
    </xf>
    <xf numFmtId="0" fontId="1" fillId="0" borderId="38" xfId="3" applyFont="1" applyFill="1" applyBorder="1" applyAlignment="1">
      <alignment horizontal="center" vertical="center" wrapText="1"/>
    </xf>
    <xf numFmtId="0" fontId="1" fillId="0" borderId="14"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15" xfId="3" applyFont="1" applyFill="1" applyBorder="1" applyAlignment="1">
      <alignment horizontal="center" vertical="center" wrapText="1"/>
    </xf>
    <xf numFmtId="38" fontId="12" fillId="4" borderId="13" xfId="4" applyFont="1" applyFill="1" applyBorder="1" applyAlignment="1" applyProtection="1">
      <alignment horizontal="right" vertical="center" wrapText="1"/>
      <protection locked="0"/>
    </xf>
    <xf numFmtId="38" fontId="12" fillId="2" borderId="10" xfId="4" applyFont="1" applyFill="1" applyBorder="1" applyAlignment="1">
      <alignment horizontal="center" vertical="center"/>
    </xf>
    <xf numFmtId="38" fontId="12" fillId="2" borderId="12" xfId="4" applyFont="1" applyFill="1" applyBorder="1" applyAlignment="1">
      <alignment horizontal="center" vertical="center"/>
    </xf>
    <xf numFmtId="0" fontId="1" fillId="0" borderId="29" xfId="3" applyFont="1" applyFill="1" applyBorder="1" applyAlignment="1">
      <alignment horizontal="center" vertical="center"/>
    </xf>
    <xf numFmtId="0" fontId="1" fillId="0" borderId="34" xfId="3" applyFont="1" applyFill="1" applyBorder="1" applyAlignment="1">
      <alignment horizontal="center" vertical="center"/>
    </xf>
    <xf numFmtId="38" fontId="12" fillId="2" borderId="22" xfId="4" applyFont="1" applyFill="1" applyBorder="1" applyAlignment="1">
      <alignment horizontal="center" vertical="center"/>
    </xf>
    <xf numFmtId="38" fontId="12" fillId="2" borderId="37" xfId="4" applyFont="1" applyFill="1" applyBorder="1" applyAlignment="1">
      <alignment horizontal="center" vertical="center"/>
    </xf>
    <xf numFmtId="38" fontId="12" fillId="4" borderId="45" xfId="4" applyFont="1" applyFill="1" applyBorder="1" applyAlignment="1" applyProtection="1">
      <alignment horizontal="center" vertical="center"/>
      <protection locked="0"/>
    </xf>
    <xf numFmtId="38" fontId="12" fillId="4" borderId="38" xfId="4" applyFont="1" applyFill="1" applyBorder="1" applyAlignment="1" applyProtection="1">
      <alignment horizontal="center" vertical="center"/>
      <protection locked="0"/>
    </xf>
    <xf numFmtId="38" fontId="12" fillId="4" borderId="45" xfId="4" applyFont="1" applyFill="1" applyBorder="1" applyAlignment="1" applyProtection="1">
      <alignment horizontal="right" vertical="center" wrapText="1"/>
      <protection locked="0"/>
    </xf>
    <xf numFmtId="38" fontId="12" fillId="4" borderId="38" xfId="4" applyFont="1" applyFill="1" applyBorder="1" applyAlignment="1" applyProtection="1">
      <alignment horizontal="right" vertical="center" wrapText="1"/>
      <protection locked="0"/>
    </xf>
    <xf numFmtId="38" fontId="12" fillId="2" borderId="11" xfId="4" applyFont="1" applyFill="1" applyBorder="1" applyAlignment="1">
      <alignment horizontal="center" vertical="center"/>
    </xf>
    <xf numFmtId="0" fontId="12" fillId="4" borderId="60" xfId="3" applyFont="1" applyFill="1" applyBorder="1" applyAlignment="1" applyProtection="1">
      <alignment horizontal="center" vertical="center"/>
      <protection locked="0"/>
    </xf>
    <xf numFmtId="0" fontId="12" fillId="4" borderId="64" xfId="3" applyFont="1" applyFill="1" applyBorder="1" applyAlignment="1" applyProtection="1">
      <alignment horizontal="center" vertical="center"/>
      <protection locked="0"/>
    </xf>
    <xf numFmtId="0" fontId="12" fillId="4" borderId="59" xfId="3" applyFont="1" applyFill="1" applyBorder="1" applyAlignment="1" applyProtection="1">
      <alignment horizontal="center" vertical="center"/>
      <protection locked="0"/>
    </xf>
    <xf numFmtId="38" fontId="12" fillId="4" borderId="60" xfId="4" applyFont="1" applyFill="1" applyBorder="1" applyAlignment="1" applyProtection="1">
      <alignment horizontal="center" vertical="center"/>
      <protection locked="0"/>
    </xf>
    <xf numFmtId="38" fontId="12" fillId="4" borderId="59" xfId="4" applyFont="1" applyFill="1" applyBorder="1" applyAlignment="1" applyProtection="1">
      <alignment horizontal="center" vertical="center"/>
      <protection locked="0"/>
    </xf>
    <xf numFmtId="38" fontId="12" fillId="4" borderId="36" xfId="4" applyFont="1" applyFill="1" applyBorder="1" applyAlignment="1" applyProtection="1">
      <alignment horizontal="right" vertical="center" wrapText="1"/>
      <protection locked="0"/>
    </xf>
    <xf numFmtId="38" fontId="12" fillId="4" borderId="37" xfId="4" applyFont="1" applyFill="1" applyBorder="1" applyAlignment="1" applyProtection="1">
      <alignment horizontal="right" vertical="center" wrapText="1"/>
      <protection locked="0"/>
    </xf>
    <xf numFmtId="38" fontId="12" fillId="2" borderId="8" xfId="4" applyFont="1" applyFill="1" applyBorder="1" applyAlignment="1">
      <alignment horizontal="center" vertical="center"/>
    </xf>
    <xf numFmtId="38" fontId="12" fillId="2" borderId="6" xfId="4" applyFont="1" applyFill="1" applyBorder="1" applyAlignment="1">
      <alignment horizontal="center" vertical="center"/>
    </xf>
    <xf numFmtId="0" fontId="12" fillId="4" borderId="45" xfId="3" applyFont="1" applyFill="1" applyBorder="1" applyAlignment="1" applyProtection="1">
      <alignment horizontal="center" vertical="center"/>
      <protection locked="0"/>
    </xf>
    <xf numFmtId="0" fontId="12" fillId="4" borderId="25" xfId="3" applyFont="1" applyFill="1" applyBorder="1" applyAlignment="1" applyProtection="1">
      <alignment horizontal="center" vertical="center"/>
      <protection locked="0"/>
    </xf>
    <xf numFmtId="0" fontId="12" fillId="4" borderId="38" xfId="3" applyFont="1" applyFill="1" applyBorder="1" applyAlignment="1" applyProtection="1">
      <alignment horizontal="center" vertical="center"/>
      <protection locked="0"/>
    </xf>
    <xf numFmtId="38" fontId="12" fillId="2" borderId="25" xfId="4" applyFont="1" applyFill="1" applyBorder="1" applyAlignment="1">
      <alignment horizontal="center" vertical="center"/>
    </xf>
    <xf numFmtId="38" fontId="12" fillId="2" borderId="38" xfId="4" applyFont="1" applyFill="1" applyBorder="1" applyAlignment="1">
      <alignment horizontal="center" vertical="center"/>
    </xf>
    <xf numFmtId="38" fontId="12" fillId="4" borderId="62" xfId="4" applyFont="1" applyFill="1" applyBorder="1" applyAlignment="1" applyProtection="1">
      <alignment horizontal="center" vertical="center"/>
      <protection locked="0"/>
    </xf>
    <xf numFmtId="38" fontId="12" fillId="4" borderId="57" xfId="4" applyFont="1" applyFill="1" applyBorder="1" applyAlignment="1" applyProtection="1">
      <alignment horizontal="center" vertical="center"/>
      <protection locked="0"/>
    </xf>
    <xf numFmtId="38" fontId="12" fillId="4" borderId="62" xfId="4" applyFont="1" applyFill="1" applyBorder="1" applyAlignment="1" applyProtection="1">
      <alignment horizontal="right" vertical="center" wrapText="1"/>
      <protection locked="0"/>
    </xf>
    <xf numFmtId="38" fontId="12" fillId="4" borderId="57" xfId="4" applyFont="1" applyFill="1" applyBorder="1" applyAlignment="1" applyProtection="1">
      <alignment horizontal="right" vertical="center" wrapText="1"/>
      <protection locked="0"/>
    </xf>
    <xf numFmtId="38" fontId="12" fillId="2" borderId="13" xfId="4" applyFont="1" applyFill="1" applyBorder="1" applyAlignment="1">
      <alignment horizontal="center" vertical="center"/>
    </xf>
    <xf numFmtId="0" fontId="24" fillId="0" borderId="0" xfId="3" applyFont="1" applyFill="1" applyBorder="1" applyAlignment="1">
      <alignment horizontal="right" vertical="center"/>
    </xf>
    <xf numFmtId="38" fontId="12" fillId="2" borderId="45" xfId="4" applyFont="1" applyFill="1" applyBorder="1" applyAlignment="1">
      <alignment horizontal="right" vertical="center" wrapText="1"/>
    </xf>
    <xf numFmtId="38" fontId="12" fillId="2" borderId="26" xfId="4" applyFont="1" applyFill="1" applyBorder="1" applyAlignment="1">
      <alignment horizontal="right" vertical="center" wrapText="1"/>
    </xf>
    <xf numFmtId="38" fontId="12" fillId="2" borderId="36" xfId="4" applyFont="1" applyFill="1" applyBorder="1" applyAlignment="1">
      <alignment horizontal="right" vertical="center" wrapText="1"/>
    </xf>
    <xf numFmtId="38" fontId="12" fillId="2" borderId="35" xfId="4" applyFont="1" applyFill="1" applyBorder="1" applyAlignment="1">
      <alignment horizontal="right" vertical="center" wrapText="1"/>
    </xf>
    <xf numFmtId="38" fontId="12" fillId="2" borderId="60" xfId="4" applyFont="1" applyFill="1" applyBorder="1" applyAlignment="1">
      <alignment horizontal="center" vertical="center"/>
    </xf>
    <xf numFmtId="38" fontId="12" fillId="2" borderId="59" xfId="4" applyFont="1" applyFill="1" applyBorder="1" applyAlignment="1">
      <alignment horizontal="center" vertical="center"/>
    </xf>
    <xf numFmtId="0" fontId="23" fillId="0" borderId="65" xfId="3" applyFont="1" applyFill="1" applyBorder="1" applyAlignment="1">
      <alignment horizontal="center" vertical="center"/>
    </xf>
    <xf numFmtId="0" fontId="23" fillId="0" borderId="66" xfId="3" applyFont="1" applyFill="1" applyBorder="1" applyAlignment="1">
      <alignment horizontal="center" vertical="center"/>
    </xf>
    <xf numFmtId="0" fontId="23" fillId="0" borderId="67" xfId="3" applyFont="1" applyFill="1" applyBorder="1" applyAlignment="1">
      <alignment horizontal="center" vertical="center"/>
    </xf>
    <xf numFmtId="176" fontId="24" fillId="0" borderId="68" xfId="3" applyNumberFormat="1" applyFont="1" applyFill="1" applyBorder="1" applyAlignment="1">
      <alignment horizontal="right" vertical="center"/>
    </xf>
    <xf numFmtId="176" fontId="24" fillId="0" borderId="66" xfId="3" applyNumberFormat="1" applyFont="1" applyFill="1" applyBorder="1" applyAlignment="1">
      <alignment horizontal="right" vertical="center"/>
    </xf>
    <xf numFmtId="176" fontId="24" fillId="0" borderId="69" xfId="3" applyNumberFormat="1" applyFont="1" applyFill="1" applyBorder="1" applyAlignment="1">
      <alignment horizontal="right" vertical="center"/>
    </xf>
    <xf numFmtId="38" fontId="12" fillId="2" borderId="14" xfId="4" applyFont="1" applyFill="1" applyBorder="1" applyAlignment="1">
      <alignment horizontal="right" vertical="center" wrapText="1"/>
    </xf>
    <xf numFmtId="38" fontId="12" fillId="2" borderId="31" xfId="4" applyFont="1" applyFill="1" applyBorder="1" applyAlignment="1">
      <alignment horizontal="right" vertical="center" wrapText="1"/>
    </xf>
    <xf numFmtId="38" fontId="12" fillId="2" borderId="62" xfId="4" applyFont="1" applyFill="1" applyBorder="1" applyAlignment="1">
      <alignment horizontal="center" vertical="center"/>
    </xf>
    <xf numFmtId="38" fontId="12" fillId="4" borderId="5" xfId="4" applyFont="1" applyFill="1" applyBorder="1" applyAlignment="1" applyProtection="1">
      <alignment horizontal="center" vertical="center"/>
      <protection locked="0"/>
    </xf>
    <xf numFmtId="38" fontId="12" fillId="4" borderId="6" xfId="4" applyFont="1" applyFill="1" applyBorder="1" applyAlignment="1" applyProtection="1">
      <alignment horizontal="center" vertical="center"/>
      <protection locked="0"/>
    </xf>
    <xf numFmtId="38" fontId="12" fillId="4" borderId="1" xfId="4" applyFont="1" applyFill="1" applyBorder="1" applyAlignment="1" applyProtection="1">
      <alignment horizontal="center" vertical="center"/>
      <protection locked="0"/>
    </xf>
    <xf numFmtId="38" fontId="12" fillId="4" borderId="2" xfId="4" applyFont="1" applyFill="1" applyBorder="1" applyAlignment="1" applyProtection="1">
      <alignment horizontal="center" vertical="center"/>
      <protection locked="0"/>
    </xf>
    <xf numFmtId="38" fontId="12" fillId="4" borderId="64" xfId="4" applyFont="1" applyFill="1" applyBorder="1" applyAlignment="1" applyProtection="1">
      <alignment horizontal="right" vertical="center" wrapText="1"/>
      <protection locked="0"/>
    </xf>
    <xf numFmtId="38" fontId="12" fillId="4" borderId="59" xfId="4" applyFont="1" applyFill="1" applyBorder="1" applyAlignment="1" applyProtection="1">
      <alignment horizontal="right" vertical="center" wrapText="1"/>
      <protection locked="0"/>
    </xf>
    <xf numFmtId="38" fontId="12" fillId="4" borderId="4" xfId="4" applyFont="1" applyFill="1" applyBorder="1" applyAlignment="1" applyProtection="1">
      <alignment horizontal="right" vertical="center" wrapText="1"/>
      <protection locked="0"/>
    </xf>
    <xf numFmtId="38" fontId="12" fillId="4" borderId="2" xfId="4" applyFont="1" applyFill="1" applyBorder="1" applyAlignment="1" applyProtection="1">
      <alignment horizontal="right" vertical="center" wrapText="1"/>
      <protection locked="0"/>
    </xf>
    <xf numFmtId="38" fontId="12" fillId="4" borderId="27" xfId="4" applyFont="1" applyFill="1" applyBorder="1" applyAlignment="1" applyProtection="1">
      <alignment horizontal="right" vertical="center" wrapText="1"/>
      <protection locked="0"/>
    </xf>
    <xf numFmtId="38" fontId="12" fillId="2" borderId="1" xfId="4" applyFont="1" applyFill="1" applyBorder="1" applyAlignment="1">
      <alignment horizontal="center" vertical="center"/>
    </xf>
    <xf numFmtId="38" fontId="12" fillId="2" borderId="2" xfId="4" applyFont="1" applyFill="1" applyBorder="1" applyAlignment="1">
      <alignment horizontal="center" vertical="center"/>
    </xf>
    <xf numFmtId="38" fontId="12" fillId="4" borderId="25" xfId="4" applyFont="1" applyFill="1" applyBorder="1" applyAlignment="1" applyProtection="1">
      <alignment horizontal="right" vertical="center" wrapText="1"/>
      <protection locked="0"/>
    </xf>
    <xf numFmtId="38" fontId="12" fillId="2" borderId="45" xfId="4" applyFont="1" applyFill="1" applyBorder="1" applyAlignment="1">
      <alignment horizontal="center" vertical="center"/>
    </xf>
    <xf numFmtId="38" fontId="12" fillId="2" borderId="45" xfId="4" applyFont="1" applyFill="1" applyBorder="1" applyAlignment="1">
      <alignment horizontal="center" vertical="center" wrapText="1"/>
    </xf>
    <xf numFmtId="38" fontId="12" fillId="2" borderId="26" xfId="4" applyFont="1" applyFill="1" applyBorder="1" applyAlignment="1">
      <alignment horizontal="center" vertical="center" wrapText="1"/>
    </xf>
    <xf numFmtId="38" fontId="12" fillId="2" borderId="14" xfId="4" applyFont="1" applyFill="1" applyBorder="1" applyAlignment="1">
      <alignment horizontal="center" vertical="center" wrapText="1"/>
    </xf>
    <xf numFmtId="38" fontId="12" fillId="2" borderId="31" xfId="4" applyFont="1" applyFill="1" applyBorder="1" applyAlignment="1">
      <alignment horizontal="center" vertical="center" wrapText="1"/>
    </xf>
    <xf numFmtId="38" fontId="12" fillId="2" borderId="36" xfId="4" applyFont="1" applyFill="1" applyBorder="1" applyAlignment="1">
      <alignment horizontal="center" vertical="center" wrapText="1"/>
    </xf>
    <xf numFmtId="38" fontId="12" fillId="2" borderId="35" xfId="4" applyFont="1" applyFill="1" applyBorder="1" applyAlignment="1">
      <alignment horizontal="center" vertical="center" wrapText="1"/>
    </xf>
    <xf numFmtId="0" fontId="12" fillId="2" borderId="81" xfId="3" applyFont="1" applyFill="1" applyBorder="1" applyAlignment="1">
      <alignment horizontal="center" vertical="center"/>
    </xf>
    <xf numFmtId="0" fontId="12" fillId="2" borderId="27" xfId="3" applyFont="1" applyFill="1" applyBorder="1" applyAlignment="1">
      <alignment horizontal="center" vertical="center"/>
    </xf>
    <xf numFmtId="0" fontId="12" fillId="2" borderId="57" xfId="3" applyFont="1" applyFill="1" applyBorder="1" applyAlignment="1">
      <alignment horizontal="center" vertical="center"/>
    </xf>
    <xf numFmtId="0" fontId="12" fillId="4" borderId="77" xfId="3" applyFont="1" applyFill="1" applyBorder="1" applyAlignment="1" applyProtection="1">
      <alignment horizontal="center" vertical="center"/>
      <protection locked="0"/>
    </xf>
    <xf numFmtId="38" fontId="12" fillId="4" borderId="77" xfId="4" applyFont="1" applyFill="1" applyBorder="1" applyAlignment="1" applyProtection="1">
      <alignment horizontal="center" vertical="center"/>
      <protection locked="0"/>
    </xf>
    <xf numFmtId="0" fontId="11" fillId="2" borderId="79" xfId="3" applyFont="1" applyFill="1" applyBorder="1" applyAlignment="1">
      <alignment horizontal="center" vertical="center"/>
    </xf>
    <xf numFmtId="0" fontId="11" fillId="2" borderId="4" xfId="3" applyFont="1" applyFill="1" applyBorder="1" applyAlignment="1">
      <alignment horizontal="center" vertical="center"/>
    </xf>
    <xf numFmtId="0" fontId="11" fillId="2" borderId="2" xfId="3" applyFont="1" applyFill="1" applyBorder="1" applyAlignment="1">
      <alignment horizontal="center" vertical="center"/>
    </xf>
    <xf numFmtId="0" fontId="11" fillId="2" borderId="34" xfId="3" applyFont="1" applyFill="1" applyBorder="1" applyAlignment="1">
      <alignment horizontal="center" vertical="center"/>
    </xf>
    <xf numFmtId="0" fontId="11" fillId="2" borderId="22" xfId="3" applyFont="1" applyFill="1" applyBorder="1" applyAlignment="1">
      <alignment horizontal="center" vertical="center"/>
    </xf>
    <xf numFmtId="0" fontId="11" fillId="2" borderId="37" xfId="3" applyFont="1" applyFill="1" applyBorder="1" applyAlignment="1">
      <alignment horizontal="center" vertical="center"/>
    </xf>
    <xf numFmtId="0" fontId="1" fillId="2" borderId="65" xfId="3" applyFont="1" applyFill="1" applyBorder="1" applyAlignment="1">
      <alignment horizontal="center" vertical="center" wrapText="1"/>
    </xf>
    <xf numFmtId="0" fontId="1" fillId="2" borderId="69" xfId="3" applyFont="1" applyFill="1" applyBorder="1" applyAlignment="1">
      <alignment horizontal="center" vertical="center" wrapText="1"/>
    </xf>
    <xf numFmtId="0" fontId="1" fillId="4" borderId="65" xfId="3" applyFont="1" applyFill="1" applyBorder="1" applyAlignment="1" applyProtection="1">
      <alignment horizontal="center" vertical="center" wrapText="1"/>
      <protection locked="0"/>
    </xf>
    <xf numFmtId="0" fontId="1" fillId="4" borderId="69" xfId="3" applyFont="1" applyFill="1" applyBorder="1" applyAlignment="1" applyProtection="1">
      <alignment horizontal="center" vertical="center" wrapText="1"/>
      <protection locked="0"/>
    </xf>
    <xf numFmtId="38" fontId="12" fillId="4" borderId="77" xfId="4" applyFont="1" applyFill="1" applyBorder="1" applyAlignment="1" applyProtection="1">
      <alignment horizontal="right" vertical="center" wrapText="1"/>
      <protection locked="0"/>
    </xf>
    <xf numFmtId="0" fontId="1" fillId="0" borderId="1" xfId="3" applyFont="1" applyFill="1" applyBorder="1" applyAlignment="1">
      <alignment horizontal="center" vertical="center" wrapText="1"/>
    </xf>
    <xf numFmtId="0" fontId="1" fillId="0" borderId="32" xfId="3" applyFont="1" applyFill="1" applyBorder="1" applyAlignment="1">
      <alignment horizontal="center" vertical="center" wrapText="1"/>
    </xf>
    <xf numFmtId="0" fontId="0" fillId="4" borderId="0" xfId="0" applyFill="1" applyBorder="1" applyAlignment="1">
      <alignment horizontal="center" vertical="center"/>
    </xf>
    <xf numFmtId="0" fontId="1" fillId="0" borderId="13" xfId="3" applyFont="1" applyFill="1" applyBorder="1" applyAlignment="1">
      <alignment horizontal="center" vertical="center" wrapText="1"/>
    </xf>
    <xf numFmtId="0" fontId="1" fillId="0" borderId="76" xfId="3" applyFont="1" applyFill="1" applyBorder="1" applyAlignment="1">
      <alignment horizontal="center" vertical="center" wrapText="1"/>
    </xf>
    <xf numFmtId="0" fontId="1" fillId="0" borderId="61" xfId="3" applyFont="1" applyFill="1" applyBorder="1" applyAlignment="1">
      <alignment horizontal="center" vertical="center" wrapText="1"/>
    </xf>
    <xf numFmtId="0" fontId="1" fillId="0" borderId="63" xfId="3" applyFont="1" applyFill="1" applyBorder="1" applyAlignment="1">
      <alignment horizontal="center" vertical="center" wrapText="1"/>
    </xf>
    <xf numFmtId="0" fontId="1" fillId="0" borderId="75" xfId="3" applyFont="1" applyFill="1" applyBorder="1" applyAlignment="1">
      <alignment horizontal="center" vertical="center" wrapText="1"/>
    </xf>
    <xf numFmtId="0" fontId="1" fillId="0" borderId="5" xfId="3" applyFont="1" applyFill="1" applyBorder="1" applyAlignment="1">
      <alignment horizontal="center" vertical="center" wrapText="1"/>
    </xf>
    <xf numFmtId="0" fontId="1" fillId="0" borderId="8" xfId="3" applyFont="1" applyFill="1" applyBorder="1" applyAlignment="1">
      <alignment horizontal="center" vertical="center" wrapText="1"/>
    </xf>
    <xf numFmtId="176" fontId="12" fillId="2" borderId="13" xfId="3" applyNumberFormat="1" applyFont="1" applyFill="1" applyBorder="1" applyAlignment="1">
      <alignment horizontal="center" vertical="center"/>
    </xf>
    <xf numFmtId="0" fontId="12" fillId="4" borderId="13" xfId="3" applyFont="1" applyFill="1" applyBorder="1" applyAlignment="1">
      <alignment horizontal="center" vertical="center" shrinkToFit="1"/>
    </xf>
    <xf numFmtId="0" fontId="12" fillId="4" borderId="13" xfId="3" applyFont="1" applyFill="1" applyBorder="1" applyAlignment="1">
      <alignment horizontal="center" vertical="center"/>
    </xf>
    <xf numFmtId="43" fontId="12" fillId="4" borderId="13" xfId="3" applyNumberFormat="1" applyFont="1" applyFill="1" applyBorder="1" applyAlignment="1">
      <alignment horizontal="center" vertical="center" shrinkToFit="1"/>
    </xf>
    <xf numFmtId="38" fontId="12" fillId="4" borderId="13" xfId="4" applyFont="1" applyFill="1" applyBorder="1" applyAlignment="1">
      <alignment horizontal="right" vertical="center" wrapText="1"/>
    </xf>
    <xf numFmtId="38" fontId="12" fillId="2" borderId="13" xfId="4" applyFont="1" applyFill="1" applyBorder="1" applyAlignment="1">
      <alignment horizontal="center" vertical="center" wrapText="1"/>
    </xf>
    <xf numFmtId="38" fontId="12" fillId="2" borderId="76" xfId="4" applyFont="1" applyFill="1" applyBorder="1" applyAlignment="1">
      <alignment horizontal="center" vertical="center" wrapText="1"/>
    </xf>
    <xf numFmtId="38" fontId="12" fillId="2" borderId="77" xfId="4" applyFont="1" applyFill="1" applyBorder="1" applyAlignment="1">
      <alignment horizontal="center" vertical="center" wrapText="1"/>
    </xf>
    <xf numFmtId="38" fontId="12" fillId="2" borderId="78" xfId="4" applyFont="1" applyFill="1" applyBorder="1" applyAlignment="1">
      <alignment horizontal="center" vertical="center" wrapText="1"/>
    </xf>
    <xf numFmtId="0" fontId="12" fillId="4" borderId="77" xfId="3" applyFont="1" applyFill="1" applyBorder="1" applyAlignment="1">
      <alignment horizontal="center" vertical="center" shrinkToFit="1"/>
    </xf>
    <xf numFmtId="0" fontId="12" fillId="4" borderId="77" xfId="3" applyFont="1" applyFill="1" applyBorder="1" applyAlignment="1">
      <alignment horizontal="center" vertical="center"/>
    </xf>
    <xf numFmtId="43" fontId="12" fillId="4" borderId="77" xfId="3" applyNumberFormat="1" applyFont="1" applyFill="1" applyBorder="1" applyAlignment="1">
      <alignment horizontal="center" vertical="center" shrinkToFit="1"/>
    </xf>
    <xf numFmtId="38" fontId="12" fillId="4" borderId="77" xfId="4" applyFont="1" applyFill="1" applyBorder="1" applyAlignment="1">
      <alignment horizontal="right" vertical="center" wrapText="1"/>
    </xf>
    <xf numFmtId="176" fontId="12" fillId="2" borderId="77" xfId="3" applyNumberFormat="1" applyFont="1" applyFill="1" applyBorder="1" applyAlignment="1">
      <alignment horizontal="center" vertical="center"/>
    </xf>
    <xf numFmtId="0" fontId="27" fillId="2" borderId="13" xfId="3" applyFont="1" applyFill="1" applyBorder="1" applyAlignment="1">
      <alignment horizontal="center" vertical="center" wrapText="1"/>
    </xf>
    <xf numFmtId="0" fontId="27" fillId="2" borderId="13" xfId="3" applyFont="1" applyFill="1" applyBorder="1" applyAlignment="1">
      <alignment horizontal="center" vertical="center"/>
    </xf>
    <xf numFmtId="0" fontId="27" fillId="2" borderId="1" xfId="3" applyFont="1" applyFill="1" applyBorder="1" applyAlignment="1">
      <alignment horizontal="center" vertical="center" wrapText="1"/>
    </xf>
    <xf numFmtId="0" fontId="27" fillId="2" borderId="4" xfId="3" applyFont="1" applyFill="1" applyBorder="1" applyAlignment="1">
      <alignment horizontal="center" vertical="center"/>
    </xf>
    <xf numFmtId="0" fontId="27" fillId="2" borderId="2"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6" xfId="3" applyFont="1" applyFill="1" applyBorder="1" applyAlignment="1">
      <alignment horizontal="center" vertical="center"/>
    </xf>
    <xf numFmtId="0" fontId="27" fillId="2" borderId="4"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14" xfId="3" applyFont="1" applyFill="1" applyBorder="1" applyAlignment="1">
      <alignment horizontal="center" vertical="center" wrapText="1"/>
    </xf>
    <xf numFmtId="0" fontId="27" fillId="2" borderId="0" xfId="3" applyFont="1" applyFill="1" applyBorder="1" applyAlignment="1">
      <alignment horizontal="center" vertical="center" wrapText="1"/>
    </xf>
    <xf numFmtId="0" fontId="27" fillId="2" borderId="15" xfId="3" applyFont="1" applyFill="1" applyBorder="1" applyAlignment="1">
      <alignment horizontal="center" vertical="center" wrapText="1"/>
    </xf>
    <xf numFmtId="0" fontId="27" fillId="2" borderId="1" xfId="3" applyFont="1" applyFill="1" applyBorder="1" applyAlignment="1">
      <alignment horizontal="center" vertical="center"/>
    </xf>
    <xf numFmtId="0" fontId="27" fillId="2" borderId="14" xfId="3" applyFont="1" applyFill="1" applyBorder="1" applyAlignment="1">
      <alignment horizontal="center" vertical="center"/>
    </xf>
    <xf numFmtId="0" fontId="27" fillId="2" borderId="0" xfId="3" applyFont="1" applyFill="1" applyBorder="1" applyAlignment="1">
      <alignment horizontal="center" vertical="center"/>
    </xf>
    <xf numFmtId="0" fontId="27" fillId="2" borderId="15" xfId="3" applyFont="1" applyFill="1" applyBorder="1" applyAlignment="1">
      <alignment horizontal="center" vertical="center"/>
    </xf>
    <xf numFmtId="0" fontId="25" fillId="0" borderId="0" xfId="1" applyFont="1" applyAlignment="1">
      <alignment horizontal="center" vertical="center"/>
    </xf>
    <xf numFmtId="0" fontId="12" fillId="0" borderId="0" xfId="1" applyFont="1" applyFill="1" applyBorder="1" applyAlignment="1">
      <alignment horizontal="right" indent="1" shrinkToFit="1"/>
    </xf>
    <xf numFmtId="0" fontId="12" fillId="0" borderId="8" xfId="1" applyFont="1" applyBorder="1" applyAlignment="1">
      <alignment vertical="center" wrapText="1"/>
    </xf>
    <xf numFmtId="0" fontId="26" fillId="0" borderId="8" xfId="1" applyFont="1" applyBorder="1" applyAlignment="1">
      <alignment vertical="center" wrapText="1"/>
    </xf>
    <xf numFmtId="0" fontId="12" fillId="0" borderId="10" xfId="3" applyFont="1" applyFill="1" applyBorder="1" applyAlignment="1">
      <alignment horizontal="center" vertical="center"/>
    </xf>
    <xf numFmtId="0" fontId="12" fillId="0" borderId="11" xfId="3" applyFont="1" applyFill="1" applyBorder="1" applyAlignment="1">
      <alignment horizontal="center" vertical="center"/>
    </xf>
    <xf numFmtId="0" fontId="26" fillId="0" borderId="12" xfId="5" applyFont="1" applyFill="1" applyBorder="1" applyAlignment="1">
      <alignment horizontal="center"/>
    </xf>
    <xf numFmtId="0" fontId="28" fillId="0" borderId="1" xfId="7" applyFont="1" applyBorder="1" applyAlignment="1">
      <alignment vertical="center"/>
    </xf>
    <xf numFmtId="0" fontId="28" fillId="0" borderId="4" xfId="7" applyFont="1" applyBorder="1" applyAlignment="1">
      <alignment vertical="center"/>
    </xf>
    <xf numFmtId="0" fontId="6" fillId="0" borderId="1" xfId="7" applyFont="1" applyBorder="1" applyAlignment="1">
      <alignment vertical="center"/>
    </xf>
    <xf numFmtId="0" fontId="6" fillId="0" borderId="4" xfId="7" applyFont="1" applyBorder="1" applyAlignment="1">
      <alignment vertical="center"/>
    </xf>
    <xf numFmtId="0" fontId="6" fillId="0" borderId="2" xfId="7" applyFont="1" applyBorder="1" applyAlignment="1">
      <alignment vertical="center"/>
    </xf>
    <xf numFmtId="0" fontId="28" fillId="0" borderId="2" xfId="7" applyFont="1" applyBorder="1" applyAlignment="1">
      <alignment vertical="center"/>
    </xf>
    <xf numFmtId="0" fontId="6" fillId="0" borderId="0" xfId="7" applyFont="1" applyAlignment="1">
      <alignment horizontal="center" vertical="center"/>
    </xf>
    <xf numFmtId="0" fontId="30" fillId="2" borderId="0" xfId="7" applyFont="1" applyFill="1" applyAlignment="1">
      <alignment horizontal="left" vertical="center" wrapText="1"/>
    </xf>
    <xf numFmtId="0" fontId="30" fillId="2" borderId="0" xfId="7" applyFont="1" applyFill="1" applyAlignment="1">
      <alignment horizontal="left" vertical="center"/>
    </xf>
    <xf numFmtId="0" fontId="28" fillId="0" borderId="3" xfId="7" applyFont="1" applyBorder="1" applyAlignment="1">
      <alignment horizontal="center" vertical="center"/>
    </xf>
    <xf numFmtId="0" fontId="28" fillId="0" borderId="14" xfId="7" applyFont="1" applyBorder="1" applyAlignment="1">
      <alignment horizontal="center" vertical="center"/>
    </xf>
    <xf numFmtId="0" fontId="28" fillId="0" borderId="0" xfId="7" applyFont="1" applyBorder="1" applyAlignment="1">
      <alignment horizontal="center" vertical="center"/>
    </xf>
    <xf numFmtId="38" fontId="6" fillId="0" borderId="14" xfId="7" applyNumberFormat="1" applyFont="1" applyBorder="1" applyAlignment="1">
      <alignment horizontal="center" vertical="center"/>
    </xf>
    <xf numFmtId="38" fontId="6" fillId="0" borderId="0" xfId="7" applyNumberFormat="1" applyFont="1" applyBorder="1" applyAlignment="1">
      <alignment horizontal="center" vertical="center"/>
    </xf>
    <xf numFmtId="0" fontId="6" fillId="0" borderId="15" xfId="7" applyFont="1" applyBorder="1" applyAlignment="1">
      <alignment horizontal="center" vertical="center"/>
    </xf>
    <xf numFmtId="0" fontId="28" fillId="0" borderId="0" xfId="7" applyFont="1" applyBorder="1" applyAlignment="1">
      <alignment vertical="center"/>
    </xf>
    <xf numFmtId="0" fontId="28" fillId="0" borderId="15" xfId="7" applyFont="1" applyBorder="1" applyAlignment="1">
      <alignment vertical="center"/>
    </xf>
    <xf numFmtId="0" fontId="28" fillId="0" borderId="5" xfId="7" applyFont="1" applyBorder="1" applyAlignment="1">
      <alignment vertical="center"/>
    </xf>
    <xf numFmtId="0" fontId="28" fillId="0" borderId="8" xfId="7" applyFont="1" applyBorder="1" applyAlignment="1">
      <alignment vertical="center"/>
    </xf>
    <xf numFmtId="0" fontId="6" fillId="0" borderId="5" xfId="7" applyFont="1" applyBorder="1" applyAlignment="1">
      <alignment horizontal="center" vertical="center"/>
    </xf>
    <xf numFmtId="0" fontId="6" fillId="0" borderId="8" xfId="7" applyFont="1" applyBorder="1" applyAlignment="1">
      <alignment horizontal="center" vertical="center"/>
    </xf>
    <xf numFmtId="0" fontId="6" fillId="0" borderId="6" xfId="7" applyFont="1" applyBorder="1" applyAlignment="1">
      <alignment horizontal="center" vertical="center"/>
    </xf>
    <xf numFmtId="0" fontId="28" fillId="0" borderId="6" xfId="7" applyFont="1" applyBorder="1" applyAlignment="1">
      <alignment vertical="center"/>
    </xf>
    <xf numFmtId="0" fontId="28" fillId="0" borderId="5" xfId="7" applyFont="1" applyBorder="1" applyAlignment="1">
      <alignment horizontal="center" vertical="center"/>
    </xf>
    <xf numFmtId="0" fontId="28" fillId="0" borderId="8" xfId="7" applyFont="1" applyBorder="1" applyAlignment="1">
      <alignment horizontal="center" vertical="center"/>
    </xf>
    <xf numFmtId="38" fontId="6" fillId="0" borderId="5" xfId="7" applyNumberFormat="1" applyFont="1" applyBorder="1" applyAlignment="1">
      <alignment horizontal="center" vertical="center"/>
    </xf>
    <xf numFmtId="38" fontId="6" fillId="0" borderId="8" xfId="7" applyNumberFormat="1" applyFont="1" applyBorder="1" applyAlignment="1">
      <alignment horizontal="center" vertical="center"/>
    </xf>
    <xf numFmtId="0" fontId="6" fillId="0" borderId="14" xfId="7" applyFont="1" applyBorder="1" applyAlignment="1">
      <alignment vertical="center"/>
    </xf>
    <xf numFmtId="0" fontId="6" fillId="0" borderId="0" xfId="7" applyFont="1" applyBorder="1" applyAlignment="1">
      <alignment vertical="center"/>
    </xf>
    <xf numFmtId="0" fontId="6" fillId="0" borderId="15" xfId="7" applyFont="1" applyBorder="1" applyAlignment="1">
      <alignment vertical="center"/>
    </xf>
    <xf numFmtId="0" fontId="6" fillId="0" borderId="14" xfId="7" applyFont="1" applyBorder="1" applyAlignment="1">
      <alignment horizontal="center" vertical="center"/>
    </xf>
    <xf numFmtId="0" fontId="6" fillId="0" borderId="0" xfId="7" applyFont="1" applyBorder="1" applyAlignment="1">
      <alignment horizontal="center" vertical="center"/>
    </xf>
    <xf numFmtId="178" fontId="28" fillId="0" borderId="0" xfId="7" applyNumberFormat="1" applyFont="1" applyAlignment="1">
      <alignment vertical="top" wrapText="1"/>
    </xf>
    <xf numFmtId="0" fontId="41" fillId="0" borderId="0" xfId="11" applyFont="1" applyFill="1" applyAlignment="1">
      <alignment horizontal="center" vertical="center"/>
    </xf>
    <xf numFmtId="0" fontId="42" fillId="0" borderId="82" xfId="11" applyFont="1" applyFill="1" applyBorder="1" applyAlignment="1">
      <alignment horizontal="center" vertical="center"/>
    </xf>
    <xf numFmtId="0" fontId="42" fillId="0" borderId="68" xfId="11" applyFont="1" applyFill="1" applyBorder="1" applyAlignment="1">
      <alignment horizontal="center" vertical="center"/>
    </xf>
    <xf numFmtId="0" fontId="42" fillId="0" borderId="65" xfId="11" applyFont="1" applyFill="1" applyBorder="1" applyAlignment="1">
      <alignment horizontal="center" vertical="center"/>
    </xf>
    <xf numFmtId="0" fontId="42" fillId="0" borderId="66" xfId="11" applyFont="1" applyFill="1" applyBorder="1" applyAlignment="1">
      <alignment horizontal="center" vertical="center"/>
    </xf>
    <xf numFmtId="0" fontId="42" fillId="0" borderId="69" xfId="11" applyFont="1" applyFill="1" applyBorder="1" applyAlignment="1">
      <alignment horizontal="center" vertical="center"/>
    </xf>
    <xf numFmtId="0" fontId="42" fillId="0" borderId="0" xfId="11" applyFont="1" applyFill="1" applyAlignment="1">
      <alignment horizontal="left" vertical="top" wrapText="1"/>
    </xf>
    <xf numFmtId="0" fontId="1" fillId="3" borderId="0" xfId="10" applyFont="1" applyFill="1" applyAlignment="1" applyProtection="1">
      <alignment horizontal="left" vertical="center" wrapText="1"/>
      <protection locked="0"/>
    </xf>
    <xf numFmtId="56" fontId="1" fillId="4" borderId="39" xfId="3" quotePrefix="1" applyNumberFormat="1" applyFont="1" applyFill="1" applyBorder="1" applyAlignment="1" applyProtection="1">
      <alignment horizontal="center" vertical="center"/>
      <protection locked="0"/>
    </xf>
    <xf numFmtId="56" fontId="1" fillId="4" borderId="40" xfId="3" quotePrefix="1" applyNumberFormat="1" applyFont="1" applyFill="1" applyBorder="1" applyAlignment="1" applyProtection="1">
      <alignment horizontal="center" vertical="center"/>
      <protection locked="0"/>
    </xf>
    <xf numFmtId="0" fontId="1" fillId="4" borderId="46" xfId="3" applyFont="1" applyFill="1" applyBorder="1" applyAlignment="1" applyProtection="1">
      <alignment horizontal="center" vertical="center"/>
      <protection locked="0"/>
    </xf>
    <xf numFmtId="0" fontId="1" fillId="4" borderId="84" xfId="3" applyFont="1" applyFill="1" applyBorder="1" applyAlignment="1" applyProtection="1">
      <alignment horizontal="center" vertical="center"/>
      <protection locked="0"/>
    </xf>
    <xf numFmtId="56" fontId="1" fillId="4" borderId="41" xfId="3" quotePrefix="1" applyNumberFormat="1" applyFont="1" applyFill="1" applyBorder="1" applyAlignment="1" applyProtection="1">
      <alignment horizontal="center" vertical="center"/>
      <protection locked="0"/>
    </xf>
    <xf numFmtId="56" fontId="1" fillId="4" borderId="42" xfId="3" quotePrefix="1" applyNumberFormat="1" applyFont="1" applyFill="1" applyBorder="1" applyAlignment="1" applyProtection="1">
      <alignment horizontal="center" vertical="center"/>
      <protection locked="0"/>
    </xf>
    <xf numFmtId="0" fontId="1" fillId="4" borderId="50" xfId="3" applyFont="1" applyFill="1" applyBorder="1" applyAlignment="1" applyProtection="1">
      <alignment horizontal="center" vertical="center"/>
      <protection locked="0"/>
    </xf>
    <xf numFmtId="0" fontId="1" fillId="4" borderId="85" xfId="3" applyFont="1" applyFill="1" applyBorder="1" applyAlignment="1" applyProtection="1">
      <alignment horizontal="center" vertical="center"/>
      <protection locked="0"/>
    </xf>
    <xf numFmtId="41" fontId="1" fillId="2" borderId="45" xfId="3" applyNumberFormat="1" applyFont="1" applyFill="1" applyBorder="1" applyAlignment="1" applyProtection="1">
      <alignment horizontal="center" vertical="center"/>
      <protection locked="0"/>
    </xf>
    <xf numFmtId="41" fontId="1" fillId="2" borderId="36" xfId="3" applyNumberFormat="1" applyFont="1" applyFill="1" applyBorder="1" applyAlignment="1" applyProtection="1">
      <alignment horizontal="center" vertical="center"/>
      <protection locked="0"/>
    </xf>
    <xf numFmtId="56" fontId="1" fillId="4" borderId="43" xfId="3" quotePrefix="1" applyNumberFormat="1" applyFont="1" applyFill="1" applyBorder="1" applyAlignment="1" applyProtection="1">
      <alignment horizontal="center" vertical="center"/>
      <protection locked="0"/>
    </xf>
    <xf numFmtId="56" fontId="1" fillId="4" borderId="44" xfId="3" quotePrefix="1" applyNumberFormat="1" applyFont="1" applyFill="1" applyBorder="1" applyAlignment="1" applyProtection="1">
      <alignment horizontal="center" vertical="center"/>
      <protection locked="0"/>
    </xf>
    <xf numFmtId="38" fontId="1" fillId="4" borderId="73" xfId="4" applyFont="1" applyFill="1" applyBorder="1" applyAlignment="1" applyProtection="1">
      <alignment horizontal="center" vertical="center"/>
      <protection locked="0"/>
    </xf>
    <xf numFmtId="0" fontId="11" fillId="4" borderId="13" xfId="3" applyFont="1" applyFill="1" applyBorder="1" applyAlignment="1" applyProtection="1">
      <alignment vertical="center"/>
      <protection locked="0"/>
    </xf>
    <xf numFmtId="0" fontId="12" fillId="4" borderId="13" xfId="1" applyFont="1" applyFill="1" applyBorder="1" applyAlignment="1" applyProtection="1">
      <alignment horizontal="center" vertical="center"/>
      <protection locked="0"/>
    </xf>
    <xf numFmtId="0" fontId="12" fillId="4" borderId="3" xfId="1" applyFont="1" applyFill="1" applyBorder="1" applyAlignment="1" applyProtection="1">
      <alignment vertical="center"/>
      <protection locked="0"/>
    </xf>
    <xf numFmtId="0" fontId="1" fillId="4" borderId="13" xfId="3" applyFont="1" applyFill="1" applyBorder="1" applyAlignment="1" applyProtection="1">
      <alignment vertical="center"/>
      <protection locked="0"/>
    </xf>
    <xf numFmtId="0" fontId="12" fillId="4" borderId="9" xfId="1" applyFont="1" applyFill="1" applyBorder="1" applyAlignment="1" applyProtection="1">
      <alignment vertical="center"/>
      <protection locked="0"/>
    </xf>
    <xf numFmtId="0" fontId="12" fillId="4" borderId="7" xfId="1" applyFont="1" applyFill="1" applyBorder="1" applyAlignment="1" applyProtection="1">
      <alignment vertical="center"/>
      <protection locked="0"/>
    </xf>
    <xf numFmtId="0" fontId="12" fillId="4" borderId="13" xfId="5" applyFont="1" applyFill="1" applyBorder="1" applyAlignment="1" applyProtection="1">
      <alignment vertical="center"/>
      <protection locked="0"/>
    </xf>
    <xf numFmtId="0" fontId="22" fillId="4" borderId="13" xfId="5" applyFont="1" applyFill="1" applyBorder="1" applyAlignment="1" applyProtection="1">
      <alignment vertical="center"/>
      <protection locked="0"/>
    </xf>
    <xf numFmtId="38" fontId="6" fillId="4" borderId="14" xfId="8" applyFont="1" applyFill="1" applyBorder="1" applyAlignment="1" applyProtection="1">
      <alignment horizontal="center" vertical="center"/>
      <protection locked="0"/>
    </xf>
    <xf numFmtId="38" fontId="6" fillId="4" borderId="0" xfId="8" applyFont="1" applyFill="1" applyBorder="1" applyAlignment="1" applyProtection="1">
      <alignment horizontal="center" vertical="center"/>
      <protection locked="0"/>
    </xf>
    <xf numFmtId="38" fontId="6" fillId="4" borderId="15" xfId="8" applyFont="1" applyFill="1" applyBorder="1" applyAlignment="1" applyProtection="1">
      <alignment horizontal="center" vertical="center"/>
      <protection locked="0"/>
    </xf>
    <xf numFmtId="0" fontId="10" fillId="4" borderId="13" xfId="11" applyFont="1" applyFill="1" applyBorder="1" applyProtection="1">
      <alignment vertical="center"/>
      <protection locked="0"/>
    </xf>
    <xf numFmtId="0" fontId="22" fillId="4" borderId="13" xfId="3" applyFont="1" applyFill="1" applyBorder="1" applyAlignment="1" applyProtection="1">
      <alignment vertical="center" wrapText="1"/>
      <protection locked="0"/>
    </xf>
    <xf numFmtId="0" fontId="10" fillId="4" borderId="13" xfId="0" applyFont="1" applyFill="1" applyBorder="1" applyAlignment="1" applyProtection="1">
      <alignment vertical="center" shrinkToFit="1"/>
      <protection locked="0"/>
    </xf>
    <xf numFmtId="0" fontId="10" fillId="4" borderId="13" xfId="0" applyFont="1" applyFill="1" applyBorder="1" applyAlignment="1" applyProtection="1">
      <alignment vertical="center" wrapText="1" shrinkToFit="1"/>
      <protection locked="0"/>
    </xf>
    <xf numFmtId="179" fontId="10" fillId="4" borderId="13" xfId="11" applyNumberFormat="1" applyFont="1" applyFill="1" applyBorder="1" applyProtection="1">
      <alignment vertical="center"/>
      <protection locked="0"/>
    </xf>
    <xf numFmtId="180" fontId="10" fillId="4" borderId="13" xfId="11" applyNumberFormat="1" applyFont="1" applyFill="1" applyBorder="1" applyProtection="1">
      <alignment vertical="center"/>
      <protection locked="0"/>
    </xf>
    <xf numFmtId="38" fontId="42" fillId="4" borderId="13" xfId="8" applyFont="1" applyFill="1" applyBorder="1" applyAlignment="1" applyProtection="1">
      <alignment horizontal="right" vertical="center"/>
      <protection locked="0"/>
    </xf>
    <xf numFmtId="0" fontId="42" fillId="4" borderId="13" xfId="11" applyFont="1" applyFill="1" applyBorder="1" applyProtection="1">
      <alignment vertical="center"/>
      <protection locked="0"/>
    </xf>
    <xf numFmtId="181" fontId="42" fillId="4" borderId="13" xfId="11" applyNumberFormat="1" applyFont="1" applyFill="1" applyBorder="1" applyProtection="1">
      <alignment vertical="center"/>
      <protection locked="0"/>
    </xf>
    <xf numFmtId="0" fontId="43" fillId="4" borderId="13" xfId="3" applyFont="1" applyFill="1" applyBorder="1" applyAlignment="1" applyProtection="1">
      <alignment vertical="center" wrapText="1"/>
      <protection locked="0"/>
    </xf>
    <xf numFmtId="0" fontId="42" fillId="4" borderId="13" xfId="0" applyFont="1" applyFill="1" applyBorder="1" applyAlignment="1" applyProtection="1">
      <alignment vertical="center" shrinkToFit="1"/>
      <protection locked="0"/>
    </xf>
    <xf numFmtId="0" fontId="42" fillId="4" borderId="13" xfId="0" applyFont="1" applyFill="1" applyBorder="1" applyAlignment="1" applyProtection="1">
      <alignment vertical="center" wrapText="1" shrinkToFit="1"/>
      <protection locked="0"/>
    </xf>
    <xf numFmtId="179" fontId="42" fillId="4" borderId="13" xfId="0" applyNumberFormat="1" applyFont="1" applyFill="1" applyBorder="1" applyAlignment="1" applyProtection="1">
      <alignment horizontal="left" vertical="center"/>
      <protection locked="0"/>
    </xf>
    <xf numFmtId="180" fontId="42" fillId="4" borderId="13" xfId="11" applyNumberFormat="1" applyFont="1" applyFill="1" applyBorder="1" applyProtection="1">
      <alignment vertical="center"/>
      <protection locked="0"/>
    </xf>
  </cellXfs>
  <cellStyles count="12">
    <cellStyle name="桁区切り" xfId="4" builtinId="6"/>
    <cellStyle name="桁区切り 2" xfId="8"/>
    <cellStyle name="桁区切り 3" xfId="2"/>
    <cellStyle name="標準" xfId="0" builtinId="0"/>
    <cellStyle name="標準 2" xfId="1"/>
    <cellStyle name="標準 2 2" xfId="3"/>
    <cellStyle name="標準 2 3" xfId="5"/>
    <cellStyle name="標準 3" xfId="7"/>
    <cellStyle name="標準 4" xfId="9"/>
    <cellStyle name="標準 5" xfId="10"/>
    <cellStyle name="標準 6" xfId="6"/>
    <cellStyle name="標準 7" xfId="11"/>
  </cellStyles>
  <dxfs count="1">
    <dxf>
      <font>
        <color theme="0"/>
      </font>
    </dxf>
  </dxfs>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heetViews>
  <sheetFormatPr defaultColWidth="9.90625" defaultRowHeight="20.25" customHeight="1"/>
  <cols>
    <col min="1" max="9" width="10.90625" style="1" customWidth="1"/>
    <col min="10" max="16384" width="9.90625" style="1"/>
  </cols>
  <sheetData>
    <row r="1" spans="1:9" ht="20.25" customHeight="1">
      <c r="A1" s="2" t="s">
        <v>164</v>
      </c>
      <c r="H1" s="78"/>
      <c r="I1" s="79" t="s">
        <v>7</v>
      </c>
    </row>
    <row r="2" spans="1:9" ht="20.25" customHeight="1">
      <c r="H2" s="78"/>
      <c r="I2" s="80" t="s">
        <v>8</v>
      </c>
    </row>
    <row r="4" spans="1:9" ht="20.25" customHeight="1">
      <c r="A4" s="1" t="s">
        <v>0</v>
      </c>
    </row>
    <row r="6" spans="1:9" ht="20.25" customHeight="1">
      <c r="E6" s="114" t="s">
        <v>16</v>
      </c>
      <c r="F6" s="113" t="s">
        <v>104</v>
      </c>
      <c r="G6" s="113"/>
      <c r="H6" s="113"/>
      <c r="I6" s="113"/>
    </row>
    <row r="7" spans="1:9" ht="20.25" customHeight="1">
      <c r="E7" s="114"/>
      <c r="F7" s="113"/>
      <c r="G7" s="113"/>
      <c r="H7" s="113"/>
      <c r="I7" s="113"/>
    </row>
    <row r="8" spans="1:9" ht="20.25" customHeight="1">
      <c r="E8" s="114" t="s">
        <v>14</v>
      </c>
      <c r="F8" s="113" t="s">
        <v>106</v>
      </c>
      <c r="G8" s="113"/>
      <c r="H8" s="113"/>
      <c r="I8" s="113"/>
    </row>
    <row r="9" spans="1:9" ht="20.25" customHeight="1">
      <c r="E9" s="114"/>
      <c r="F9" s="113"/>
      <c r="G9" s="113"/>
      <c r="H9" s="113"/>
      <c r="I9" s="113"/>
    </row>
    <row r="10" spans="1:9" ht="20.25" customHeight="1">
      <c r="E10" s="115" t="s">
        <v>15</v>
      </c>
      <c r="F10" s="112" t="s">
        <v>107</v>
      </c>
      <c r="G10" s="112"/>
      <c r="H10" s="112"/>
      <c r="I10" s="112"/>
    </row>
    <row r="11" spans="1:9" ht="20.25" customHeight="1">
      <c r="E11" s="115"/>
      <c r="F11" s="112"/>
      <c r="G11" s="112"/>
      <c r="H11" s="112"/>
      <c r="I11" s="112"/>
    </row>
    <row r="13" spans="1:9" ht="20.25" customHeight="1">
      <c r="A13" s="116" t="s">
        <v>165</v>
      </c>
      <c r="B13" s="117"/>
      <c r="C13" s="117"/>
      <c r="D13" s="117"/>
      <c r="E13" s="117"/>
      <c r="F13" s="117"/>
      <c r="G13" s="117"/>
      <c r="H13" s="117"/>
      <c r="I13" s="117"/>
    </row>
    <row r="14" spans="1:9" ht="20.25" customHeight="1">
      <c r="A14" s="117"/>
      <c r="B14" s="117"/>
      <c r="C14" s="117"/>
      <c r="D14" s="117"/>
      <c r="E14" s="117"/>
      <c r="F14" s="117"/>
      <c r="G14" s="117"/>
      <c r="H14" s="117"/>
      <c r="I14" s="117"/>
    </row>
    <row r="16" spans="1:9" ht="20.25" customHeight="1">
      <c r="A16" s="484" t="s">
        <v>166</v>
      </c>
      <c r="B16" s="484"/>
      <c r="C16" s="484"/>
      <c r="D16" s="484"/>
      <c r="E16" s="484"/>
      <c r="F16" s="484"/>
      <c r="G16" s="484"/>
      <c r="H16" s="484"/>
      <c r="I16" s="484"/>
    </row>
    <row r="17" spans="1:9" ht="20.25" customHeight="1">
      <c r="A17" s="484"/>
      <c r="B17" s="484"/>
      <c r="C17" s="484"/>
      <c r="D17" s="484"/>
      <c r="E17" s="484"/>
      <c r="F17" s="484"/>
      <c r="G17" s="484"/>
      <c r="H17" s="484"/>
      <c r="I17" s="484"/>
    </row>
    <row r="18" spans="1:9" ht="20.25" customHeight="1">
      <c r="A18" s="484"/>
      <c r="B18" s="484"/>
      <c r="C18" s="484"/>
      <c r="D18" s="484"/>
      <c r="E18" s="484"/>
      <c r="F18" s="484"/>
      <c r="G18" s="484"/>
      <c r="H18" s="484"/>
      <c r="I18" s="484"/>
    </row>
    <row r="21" spans="1:9" ht="20.25" customHeight="1">
      <c r="A21" s="111" t="s">
        <v>1</v>
      </c>
      <c r="B21" s="111"/>
      <c r="C21" s="111"/>
      <c r="D21" s="111"/>
      <c r="E21" s="111"/>
      <c r="F21" s="111"/>
      <c r="G21" s="111"/>
      <c r="H21" s="111"/>
      <c r="I21" s="111"/>
    </row>
    <row r="24" spans="1:9" ht="20.25" customHeight="1">
      <c r="A24" s="110" t="str">
        <f>"１　補助金精算額　　　　　　金　　　　　　　　　　　"&amp;DBCS(TEXT('様式第８号　別紙（１）'!J43,"#,#0"))&amp;"円"</f>
        <v>１　補助金精算額　　　　　　金　　　　　　　　　　　０円</v>
      </c>
      <c r="B24" s="110"/>
      <c r="C24" s="110"/>
      <c r="D24" s="110"/>
      <c r="E24" s="110"/>
      <c r="F24" s="110"/>
      <c r="G24" s="110"/>
      <c r="H24" s="110"/>
      <c r="I24" s="110"/>
    </row>
    <row r="26" spans="1:9" ht="20.25" customHeight="1">
      <c r="A26" s="81" t="s">
        <v>130</v>
      </c>
    </row>
    <row r="28" spans="1:9" ht="20.25" customHeight="1">
      <c r="A28" s="81" t="s">
        <v>131</v>
      </c>
    </row>
    <row r="30" spans="1:9" ht="20.25" customHeight="1">
      <c r="A30" s="82" t="s">
        <v>132</v>
      </c>
    </row>
    <row r="32" spans="1:9" ht="20.25" customHeight="1">
      <c r="A32" s="82" t="s">
        <v>133</v>
      </c>
    </row>
    <row r="33" spans="1:1" ht="20.25" customHeight="1">
      <c r="A33" s="82" t="s">
        <v>134</v>
      </c>
    </row>
    <row r="34" spans="1:1" ht="20.25" customHeight="1">
      <c r="A34" s="82" t="s">
        <v>135</v>
      </c>
    </row>
    <row r="35" spans="1:1" ht="20.25" customHeight="1">
      <c r="A35" s="83" t="s">
        <v>136</v>
      </c>
    </row>
  </sheetData>
  <sheetProtection algorithmName="SHA-512" hashValue="FkG1DVRHITfy+hATtzO4H2vGEBu5xZG2XwTlNONKVBgkKJpyJaS5qSZ1YWm+jfCP6KFc52mSgBcJKMXAHC5sdw==" saltValue="KKw6TpQV5EikTCIlAHQyaw==" spinCount="100000" sheet="1" objects="1" scenarios="1"/>
  <mergeCells count="10">
    <mergeCell ref="A24:I24"/>
    <mergeCell ref="A21:I21"/>
    <mergeCell ref="F10:I11"/>
    <mergeCell ref="F8:I9"/>
    <mergeCell ref="F6:I7"/>
    <mergeCell ref="E6:E7"/>
    <mergeCell ref="E8:E9"/>
    <mergeCell ref="E10:E11"/>
    <mergeCell ref="A16:I18"/>
    <mergeCell ref="A13:I14"/>
  </mergeCells>
  <phoneticPr fontId="2"/>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&amp;R＜個人防護具&amp;U以外&amp;U＞</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2"/>
  <sheetViews>
    <sheetView showGridLines="0" view="pageBreakPreview" zoomScale="55" zoomScaleNormal="39" zoomScaleSheetLayoutView="55" workbookViewId="0"/>
  </sheetViews>
  <sheetFormatPr defaultColWidth="9" defaultRowHeight="17.25" customHeight="1"/>
  <cols>
    <col min="1" max="1" width="25.90625" style="5" customWidth="1"/>
    <col min="2" max="13" width="20" style="5" customWidth="1"/>
    <col min="14" max="14" width="30.90625" style="5" customWidth="1"/>
    <col min="15" max="15" width="17" style="5" customWidth="1"/>
    <col min="16" max="258" width="9" style="5"/>
    <col min="259" max="259" width="25.90625" style="5" customWidth="1"/>
    <col min="260" max="269" width="20" style="5" customWidth="1"/>
    <col min="270" max="270" width="30.90625" style="5" customWidth="1"/>
    <col min="271" max="271" width="17" style="5" customWidth="1"/>
    <col min="272" max="514" width="9" style="5"/>
    <col min="515" max="515" width="25.90625" style="5" customWidth="1"/>
    <col min="516" max="525" width="20" style="5" customWidth="1"/>
    <col min="526" max="526" width="30.90625" style="5" customWidth="1"/>
    <col min="527" max="527" width="17" style="5" customWidth="1"/>
    <col min="528" max="770" width="9" style="5"/>
    <col min="771" max="771" width="25.90625" style="5" customWidth="1"/>
    <col min="772" max="781" width="20" style="5" customWidth="1"/>
    <col min="782" max="782" width="30.90625" style="5" customWidth="1"/>
    <col min="783" max="783" width="17" style="5" customWidth="1"/>
    <col min="784" max="1026" width="9" style="5"/>
    <col min="1027" max="1027" width="25.90625" style="5" customWidth="1"/>
    <col min="1028" max="1037" width="20" style="5" customWidth="1"/>
    <col min="1038" max="1038" width="30.90625" style="5" customWidth="1"/>
    <col min="1039" max="1039" width="17" style="5" customWidth="1"/>
    <col min="1040" max="1282" width="9" style="5"/>
    <col min="1283" max="1283" width="25.90625" style="5" customWidth="1"/>
    <col min="1284" max="1293" width="20" style="5" customWidth="1"/>
    <col min="1294" max="1294" width="30.90625" style="5" customWidth="1"/>
    <col min="1295" max="1295" width="17" style="5" customWidth="1"/>
    <col min="1296" max="1538" width="9" style="5"/>
    <col min="1539" max="1539" width="25.90625" style="5" customWidth="1"/>
    <col min="1540" max="1549" width="20" style="5" customWidth="1"/>
    <col min="1550" max="1550" width="30.90625" style="5" customWidth="1"/>
    <col min="1551" max="1551" width="17" style="5" customWidth="1"/>
    <col min="1552" max="1794" width="9" style="5"/>
    <col min="1795" max="1795" width="25.90625" style="5" customWidth="1"/>
    <col min="1796" max="1805" width="20" style="5" customWidth="1"/>
    <col min="1806" max="1806" width="30.90625" style="5" customWidth="1"/>
    <col min="1807" max="1807" width="17" style="5" customWidth="1"/>
    <col min="1808" max="2050" width="9" style="5"/>
    <col min="2051" max="2051" width="25.90625" style="5" customWidth="1"/>
    <col min="2052" max="2061" width="20" style="5" customWidth="1"/>
    <col min="2062" max="2062" width="30.90625" style="5" customWidth="1"/>
    <col min="2063" max="2063" width="17" style="5" customWidth="1"/>
    <col min="2064" max="2306" width="9" style="5"/>
    <col min="2307" max="2307" width="25.90625" style="5" customWidth="1"/>
    <col min="2308" max="2317" width="20" style="5" customWidth="1"/>
    <col min="2318" max="2318" width="30.90625" style="5" customWidth="1"/>
    <col min="2319" max="2319" width="17" style="5" customWidth="1"/>
    <col min="2320" max="2562" width="9" style="5"/>
    <col min="2563" max="2563" width="25.90625" style="5" customWidth="1"/>
    <col min="2564" max="2573" width="20" style="5" customWidth="1"/>
    <col min="2574" max="2574" width="30.90625" style="5" customWidth="1"/>
    <col min="2575" max="2575" width="17" style="5" customWidth="1"/>
    <col min="2576" max="2818" width="9" style="5"/>
    <col min="2819" max="2819" width="25.90625" style="5" customWidth="1"/>
    <col min="2820" max="2829" width="20" style="5" customWidth="1"/>
    <col min="2830" max="2830" width="30.90625" style="5" customWidth="1"/>
    <col min="2831" max="2831" width="17" style="5" customWidth="1"/>
    <col min="2832" max="3074" width="9" style="5"/>
    <col min="3075" max="3075" width="25.90625" style="5" customWidth="1"/>
    <col min="3076" max="3085" width="20" style="5" customWidth="1"/>
    <col min="3086" max="3086" width="30.90625" style="5" customWidth="1"/>
    <col min="3087" max="3087" width="17" style="5" customWidth="1"/>
    <col min="3088" max="3330" width="9" style="5"/>
    <col min="3331" max="3331" width="25.90625" style="5" customWidth="1"/>
    <col min="3332" max="3341" width="20" style="5" customWidth="1"/>
    <col min="3342" max="3342" width="30.90625" style="5" customWidth="1"/>
    <col min="3343" max="3343" width="17" style="5" customWidth="1"/>
    <col min="3344" max="3586" width="9" style="5"/>
    <col min="3587" max="3587" width="25.90625" style="5" customWidth="1"/>
    <col min="3588" max="3597" width="20" style="5" customWidth="1"/>
    <col min="3598" max="3598" width="30.90625" style="5" customWidth="1"/>
    <col min="3599" max="3599" width="17" style="5" customWidth="1"/>
    <col min="3600" max="3842" width="9" style="5"/>
    <col min="3843" max="3843" width="25.90625" style="5" customWidth="1"/>
    <col min="3844" max="3853" width="20" style="5" customWidth="1"/>
    <col min="3854" max="3854" width="30.90625" style="5" customWidth="1"/>
    <col min="3855" max="3855" width="17" style="5" customWidth="1"/>
    <col min="3856" max="4098" width="9" style="5"/>
    <col min="4099" max="4099" width="25.90625" style="5" customWidth="1"/>
    <col min="4100" max="4109" width="20" style="5" customWidth="1"/>
    <col min="4110" max="4110" width="30.90625" style="5" customWidth="1"/>
    <col min="4111" max="4111" width="17" style="5" customWidth="1"/>
    <col min="4112" max="4354" width="9" style="5"/>
    <col min="4355" max="4355" width="25.90625" style="5" customWidth="1"/>
    <col min="4356" max="4365" width="20" style="5" customWidth="1"/>
    <col min="4366" max="4366" width="30.90625" style="5" customWidth="1"/>
    <col min="4367" max="4367" width="17" style="5" customWidth="1"/>
    <col min="4368" max="4610" width="9" style="5"/>
    <col min="4611" max="4611" width="25.90625" style="5" customWidth="1"/>
    <col min="4612" max="4621" width="20" style="5" customWidth="1"/>
    <col min="4622" max="4622" width="30.90625" style="5" customWidth="1"/>
    <col min="4623" max="4623" width="17" style="5" customWidth="1"/>
    <col min="4624" max="4866" width="9" style="5"/>
    <col min="4867" max="4867" width="25.90625" style="5" customWidth="1"/>
    <col min="4868" max="4877" width="20" style="5" customWidth="1"/>
    <col min="4878" max="4878" width="30.90625" style="5" customWidth="1"/>
    <col min="4879" max="4879" width="17" style="5" customWidth="1"/>
    <col min="4880" max="5122" width="9" style="5"/>
    <col min="5123" max="5123" width="25.90625" style="5" customWidth="1"/>
    <col min="5124" max="5133" width="20" style="5" customWidth="1"/>
    <col min="5134" max="5134" width="30.90625" style="5" customWidth="1"/>
    <col min="5135" max="5135" width="17" style="5" customWidth="1"/>
    <col min="5136" max="5378" width="9" style="5"/>
    <col min="5379" max="5379" width="25.90625" style="5" customWidth="1"/>
    <col min="5380" max="5389" width="20" style="5" customWidth="1"/>
    <col min="5390" max="5390" width="30.90625" style="5" customWidth="1"/>
    <col min="5391" max="5391" width="17" style="5" customWidth="1"/>
    <col min="5392" max="5634" width="9" style="5"/>
    <col min="5635" max="5635" width="25.90625" style="5" customWidth="1"/>
    <col min="5636" max="5645" width="20" style="5" customWidth="1"/>
    <col min="5646" max="5646" width="30.90625" style="5" customWidth="1"/>
    <col min="5647" max="5647" width="17" style="5" customWidth="1"/>
    <col min="5648" max="5890" width="9" style="5"/>
    <col min="5891" max="5891" width="25.90625" style="5" customWidth="1"/>
    <col min="5892" max="5901" width="20" style="5" customWidth="1"/>
    <col min="5902" max="5902" width="30.90625" style="5" customWidth="1"/>
    <col min="5903" max="5903" width="17" style="5" customWidth="1"/>
    <col min="5904" max="6146" width="9" style="5"/>
    <col min="6147" max="6147" width="25.90625" style="5" customWidth="1"/>
    <col min="6148" max="6157" width="20" style="5" customWidth="1"/>
    <col min="6158" max="6158" width="30.90625" style="5" customWidth="1"/>
    <col min="6159" max="6159" width="17" style="5" customWidth="1"/>
    <col min="6160" max="6402" width="9" style="5"/>
    <col min="6403" max="6403" width="25.90625" style="5" customWidth="1"/>
    <col min="6404" max="6413" width="20" style="5" customWidth="1"/>
    <col min="6414" max="6414" width="30.90625" style="5" customWidth="1"/>
    <col min="6415" max="6415" width="17" style="5" customWidth="1"/>
    <col min="6416" max="6658" width="9" style="5"/>
    <col min="6659" max="6659" width="25.90625" style="5" customWidth="1"/>
    <col min="6660" max="6669" width="20" style="5" customWidth="1"/>
    <col min="6670" max="6670" width="30.90625" style="5" customWidth="1"/>
    <col min="6671" max="6671" width="17" style="5" customWidth="1"/>
    <col min="6672" max="6914" width="9" style="5"/>
    <col min="6915" max="6915" width="25.90625" style="5" customWidth="1"/>
    <col min="6916" max="6925" width="20" style="5" customWidth="1"/>
    <col min="6926" max="6926" width="30.90625" style="5" customWidth="1"/>
    <col min="6927" max="6927" width="17" style="5" customWidth="1"/>
    <col min="6928" max="7170" width="9" style="5"/>
    <col min="7171" max="7171" width="25.90625" style="5" customWidth="1"/>
    <col min="7172" max="7181" width="20" style="5" customWidth="1"/>
    <col min="7182" max="7182" width="30.90625" style="5" customWidth="1"/>
    <col min="7183" max="7183" width="17" style="5" customWidth="1"/>
    <col min="7184" max="7426" width="9" style="5"/>
    <col min="7427" max="7427" width="25.90625" style="5" customWidth="1"/>
    <col min="7428" max="7437" width="20" style="5" customWidth="1"/>
    <col min="7438" max="7438" width="30.90625" style="5" customWidth="1"/>
    <col min="7439" max="7439" width="17" style="5" customWidth="1"/>
    <col min="7440" max="7682" width="9" style="5"/>
    <col min="7683" max="7683" width="25.90625" style="5" customWidth="1"/>
    <col min="7684" max="7693" width="20" style="5" customWidth="1"/>
    <col min="7694" max="7694" width="30.90625" style="5" customWidth="1"/>
    <col min="7695" max="7695" width="17" style="5" customWidth="1"/>
    <col min="7696" max="7938" width="9" style="5"/>
    <col min="7939" max="7939" width="25.90625" style="5" customWidth="1"/>
    <col min="7940" max="7949" width="20" style="5" customWidth="1"/>
    <col min="7950" max="7950" width="30.90625" style="5" customWidth="1"/>
    <col min="7951" max="7951" width="17" style="5" customWidth="1"/>
    <col min="7952" max="8194" width="9" style="5"/>
    <col min="8195" max="8195" width="25.90625" style="5" customWidth="1"/>
    <col min="8196" max="8205" width="20" style="5" customWidth="1"/>
    <col min="8206" max="8206" width="30.90625" style="5" customWidth="1"/>
    <col min="8207" max="8207" width="17" style="5" customWidth="1"/>
    <col min="8208" max="8450" width="9" style="5"/>
    <col min="8451" max="8451" width="25.90625" style="5" customWidth="1"/>
    <col min="8452" max="8461" width="20" style="5" customWidth="1"/>
    <col min="8462" max="8462" width="30.90625" style="5" customWidth="1"/>
    <col min="8463" max="8463" width="17" style="5" customWidth="1"/>
    <col min="8464" max="8706" width="9" style="5"/>
    <col min="8707" max="8707" width="25.90625" style="5" customWidth="1"/>
    <col min="8708" max="8717" width="20" style="5" customWidth="1"/>
    <col min="8718" max="8718" width="30.90625" style="5" customWidth="1"/>
    <col min="8719" max="8719" width="17" style="5" customWidth="1"/>
    <col min="8720" max="8962" width="9" style="5"/>
    <col min="8963" max="8963" width="25.90625" style="5" customWidth="1"/>
    <col min="8964" max="8973" width="20" style="5" customWidth="1"/>
    <col min="8974" max="8974" width="30.90625" style="5" customWidth="1"/>
    <col min="8975" max="8975" width="17" style="5" customWidth="1"/>
    <col min="8976" max="9218" width="9" style="5"/>
    <col min="9219" max="9219" width="25.90625" style="5" customWidth="1"/>
    <col min="9220" max="9229" width="20" style="5" customWidth="1"/>
    <col min="9230" max="9230" width="30.90625" style="5" customWidth="1"/>
    <col min="9231" max="9231" width="17" style="5" customWidth="1"/>
    <col min="9232" max="9474" width="9" style="5"/>
    <col min="9475" max="9475" width="25.90625" style="5" customWidth="1"/>
    <col min="9476" max="9485" width="20" style="5" customWidth="1"/>
    <col min="9486" max="9486" width="30.90625" style="5" customWidth="1"/>
    <col min="9487" max="9487" width="17" style="5" customWidth="1"/>
    <col min="9488" max="9730" width="9" style="5"/>
    <col min="9731" max="9731" width="25.90625" style="5" customWidth="1"/>
    <col min="9732" max="9741" width="20" style="5" customWidth="1"/>
    <col min="9742" max="9742" width="30.90625" style="5" customWidth="1"/>
    <col min="9743" max="9743" width="17" style="5" customWidth="1"/>
    <col min="9744" max="9986" width="9" style="5"/>
    <col min="9987" max="9987" width="25.90625" style="5" customWidth="1"/>
    <col min="9988" max="9997" width="20" style="5" customWidth="1"/>
    <col min="9998" max="9998" width="30.90625" style="5" customWidth="1"/>
    <col min="9999" max="9999" width="17" style="5" customWidth="1"/>
    <col min="10000" max="10242" width="9" style="5"/>
    <col min="10243" max="10243" width="25.90625" style="5" customWidth="1"/>
    <col min="10244" max="10253" width="20" style="5" customWidth="1"/>
    <col min="10254" max="10254" width="30.90625" style="5" customWidth="1"/>
    <col min="10255" max="10255" width="17" style="5" customWidth="1"/>
    <col min="10256" max="10498" width="9" style="5"/>
    <col min="10499" max="10499" width="25.90625" style="5" customWidth="1"/>
    <col min="10500" max="10509" width="20" style="5" customWidth="1"/>
    <col min="10510" max="10510" width="30.90625" style="5" customWidth="1"/>
    <col min="10511" max="10511" width="17" style="5" customWidth="1"/>
    <col min="10512" max="10754" width="9" style="5"/>
    <col min="10755" max="10755" width="25.90625" style="5" customWidth="1"/>
    <col min="10756" max="10765" width="20" style="5" customWidth="1"/>
    <col min="10766" max="10766" width="30.90625" style="5" customWidth="1"/>
    <col min="10767" max="10767" width="17" style="5" customWidth="1"/>
    <col min="10768" max="11010" width="9" style="5"/>
    <col min="11011" max="11011" width="25.90625" style="5" customWidth="1"/>
    <col min="11012" max="11021" width="20" style="5" customWidth="1"/>
    <col min="11022" max="11022" width="30.90625" style="5" customWidth="1"/>
    <col min="11023" max="11023" width="17" style="5" customWidth="1"/>
    <col min="11024" max="11266" width="9" style="5"/>
    <col min="11267" max="11267" width="25.90625" style="5" customWidth="1"/>
    <col min="11268" max="11277" width="20" style="5" customWidth="1"/>
    <col min="11278" max="11278" width="30.90625" style="5" customWidth="1"/>
    <col min="11279" max="11279" width="17" style="5" customWidth="1"/>
    <col min="11280" max="11522" width="9" style="5"/>
    <col min="11523" max="11523" width="25.90625" style="5" customWidth="1"/>
    <col min="11524" max="11533" width="20" style="5" customWidth="1"/>
    <col min="11534" max="11534" width="30.90625" style="5" customWidth="1"/>
    <col min="11535" max="11535" width="17" style="5" customWidth="1"/>
    <col min="11536" max="11778" width="9" style="5"/>
    <col min="11779" max="11779" width="25.90625" style="5" customWidth="1"/>
    <col min="11780" max="11789" width="20" style="5" customWidth="1"/>
    <col min="11790" max="11790" width="30.90625" style="5" customWidth="1"/>
    <col min="11791" max="11791" width="17" style="5" customWidth="1"/>
    <col min="11792" max="12034" width="9" style="5"/>
    <col min="12035" max="12035" width="25.90625" style="5" customWidth="1"/>
    <col min="12036" max="12045" width="20" style="5" customWidth="1"/>
    <col min="12046" max="12046" width="30.90625" style="5" customWidth="1"/>
    <col min="12047" max="12047" width="17" style="5" customWidth="1"/>
    <col min="12048" max="12290" width="9" style="5"/>
    <col min="12291" max="12291" width="25.90625" style="5" customWidth="1"/>
    <col min="12292" max="12301" width="20" style="5" customWidth="1"/>
    <col min="12302" max="12302" width="30.90625" style="5" customWidth="1"/>
    <col min="12303" max="12303" width="17" style="5" customWidth="1"/>
    <col min="12304" max="12546" width="9" style="5"/>
    <col min="12547" max="12547" width="25.90625" style="5" customWidth="1"/>
    <col min="12548" max="12557" width="20" style="5" customWidth="1"/>
    <col min="12558" max="12558" width="30.90625" style="5" customWidth="1"/>
    <col min="12559" max="12559" width="17" style="5" customWidth="1"/>
    <col min="12560" max="12802" width="9" style="5"/>
    <col min="12803" max="12803" width="25.90625" style="5" customWidth="1"/>
    <col min="12804" max="12813" width="20" style="5" customWidth="1"/>
    <col min="12814" max="12814" width="30.90625" style="5" customWidth="1"/>
    <col min="12815" max="12815" width="17" style="5" customWidth="1"/>
    <col min="12816" max="13058" width="9" style="5"/>
    <col min="13059" max="13059" width="25.90625" style="5" customWidth="1"/>
    <col min="13060" max="13069" width="20" style="5" customWidth="1"/>
    <col min="13070" max="13070" width="30.90625" style="5" customWidth="1"/>
    <col min="13071" max="13071" width="17" style="5" customWidth="1"/>
    <col min="13072" max="13314" width="9" style="5"/>
    <col min="13315" max="13315" width="25.90625" style="5" customWidth="1"/>
    <col min="13316" max="13325" width="20" style="5" customWidth="1"/>
    <col min="13326" max="13326" width="30.90625" style="5" customWidth="1"/>
    <col min="13327" max="13327" width="17" style="5" customWidth="1"/>
    <col min="13328" max="13570" width="9" style="5"/>
    <col min="13571" max="13571" width="25.90625" style="5" customWidth="1"/>
    <col min="13572" max="13581" width="20" style="5" customWidth="1"/>
    <col min="13582" max="13582" width="30.90625" style="5" customWidth="1"/>
    <col min="13583" max="13583" width="17" style="5" customWidth="1"/>
    <col min="13584" max="13826" width="9" style="5"/>
    <col min="13827" max="13827" width="25.90625" style="5" customWidth="1"/>
    <col min="13828" max="13837" width="20" style="5" customWidth="1"/>
    <col min="13838" max="13838" width="30.90625" style="5" customWidth="1"/>
    <col min="13839" max="13839" width="17" style="5" customWidth="1"/>
    <col min="13840" max="14082" width="9" style="5"/>
    <col min="14083" max="14083" width="25.90625" style="5" customWidth="1"/>
    <col min="14084" max="14093" width="20" style="5" customWidth="1"/>
    <col min="14094" max="14094" width="30.90625" style="5" customWidth="1"/>
    <col min="14095" max="14095" width="17" style="5" customWidth="1"/>
    <col min="14096" max="14338" width="9" style="5"/>
    <col min="14339" max="14339" width="25.90625" style="5" customWidth="1"/>
    <col min="14340" max="14349" width="20" style="5" customWidth="1"/>
    <col min="14350" max="14350" width="30.90625" style="5" customWidth="1"/>
    <col min="14351" max="14351" width="17" style="5" customWidth="1"/>
    <col min="14352" max="14594" width="9" style="5"/>
    <col min="14595" max="14595" width="25.90625" style="5" customWidth="1"/>
    <col min="14596" max="14605" width="20" style="5" customWidth="1"/>
    <col min="14606" max="14606" width="30.90625" style="5" customWidth="1"/>
    <col min="14607" max="14607" width="17" style="5" customWidth="1"/>
    <col min="14608" max="14850" width="9" style="5"/>
    <col min="14851" max="14851" width="25.90625" style="5" customWidth="1"/>
    <col min="14852" max="14861" width="20" style="5" customWidth="1"/>
    <col min="14862" max="14862" width="30.90625" style="5" customWidth="1"/>
    <col min="14863" max="14863" width="17" style="5" customWidth="1"/>
    <col min="14864" max="15106" width="9" style="5"/>
    <col min="15107" max="15107" width="25.90625" style="5" customWidth="1"/>
    <col min="15108" max="15117" width="20" style="5" customWidth="1"/>
    <col min="15118" max="15118" width="30.90625" style="5" customWidth="1"/>
    <col min="15119" max="15119" width="17" style="5" customWidth="1"/>
    <col min="15120" max="15362" width="9" style="5"/>
    <col min="15363" max="15363" width="25.90625" style="5" customWidth="1"/>
    <col min="15364" max="15373" width="20" style="5" customWidth="1"/>
    <col min="15374" max="15374" width="30.90625" style="5" customWidth="1"/>
    <col min="15375" max="15375" width="17" style="5" customWidth="1"/>
    <col min="15376" max="15618" width="9" style="5"/>
    <col min="15619" max="15619" width="25.90625" style="5" customWidth="1"/>
    <col min="15620" max="15629" width="20" style="5" customWidth="1"/>
    <col min="15630" max="15630" width="30.90625" style="5" customWidth="1"/>
    <col min="15631" max="15631" width="17" style="5" customWidth="1"/>
    <col min="15632" max="15874" width="9" style="5"/>
    <col min="15875" max="15875" width="25.90625" style="5" customWidth="1"/>
    <col min="15876" max="15885" width="20" style="5" customWidth="1"/>
    <col min="15886" max="15886" width="30.90625" style="5" customWidth="1"/>
    <col min="15887" max="15887" width="17" style="5" customWidth="1"/>
    <col min="15888" max="16130" width="9" style="5"/>
    <col min="16131" max="16131" width="25.90625" style="5" customWidth="1"/>
    <col min="16132" max="16141" width="20" style="5" customWidth="1"/>
    <col min="16142" max="16142" width="30.90625" style="5" customWidth="1"/>
    <col min="16143" max="16143" width="17" style="5" customWidth="1"/>
    <col min="16144" max="16384" width="9" style="5"/>
  </cols>
  <sheetData>
    <row r="1" spans="1:15" ht="17.25" customHeight="1">
      <c r="A1" s="4" t="s">
        <v>137</v>
      </c>
    </row>
    <row r="2" spans="1:15" ht="23.25" customHeight="1">
      <c r="A2" s="118" t="s">
        <v>138</v>
      </c>
      <c r="B2" s="118"/>
      <c r="C2" s="118"/>
      <c r="D2" s="118"/>
      <c r="E2" s="118"/>
      <c r="F2" s="118"/>
      <c r="G2" s="119"/>
      <c r="H2" s="119"/>
      <c r="I2" s="119"/>
      <c r="J2" s="119"/>
      <c r="K2" s="119"/>
      <c r="L2" s="119"/>
      <c r="M2" s="119"/>
    </row>
    <row r="3" spans="1:15" ht="27.75" customHeight="1">
      <c r="A3" s="6" t="s">
        <v>17</v>
      </c>
    </row>
    <row r="4" spans="1:15" s="10" customFormat="1" ht="82.5" customHeight="1">
      <c r="A4" s="7" t="s">
        <v>18</v>
      </c>
      <c r="B4" s="7" t="s">
        <v>19</v>
      </c>
      <c r="C4" s="8" t="s">
        <v>20</v>
      </c>
      <c r="D4" s="8" t="s">
        <v>21</v>
      </c>
      <c r="E4" s="8" t="s">
        <v>22</v>
      </c>
      <c r="F4" s="7" t="s">
        <v>23</v>
      </c>
      <c r="G4" s="8" t="s">
        <v>24</v>
      </c>
      <c r="H4" s="8" t="s">
        <v>25</v>
      </c>
      <c r="I4" s="8" t="s">
        <v>26</v>
      </c>
      <c r="J4" s="8" t="s">
        <v>139</v>
      </c>
      <c r="K4" s="76" t="s">
        <v>140</v>
      </c>
      <c r="L4" s="76" t="s">
        <v>142</v>
      </c>
      <c r="M4" s="8" t="s">
        <v>27</v>
      </c>
      <c r="N4" s="7" t="s">
        <v>28</v>
      </c>
      <c r="O4" s="9"/>
    </row>
    <row r="5" spans="1:15" ht="21" customHeight="1">
      <c r="A5" s="11"/>
      <c r="B5" s="12" t="s">
        <v>2</v>
      </c>
      <c r="C5" s="13" t="s">
        <v>29</v>
      </c>
      <c r="D5" s="12" t="s">
        <v>30</v>
      </c>
      <c r="E5" s="12" t="s">
        <v>31</v>
      </c>
      <c r="F5" s="12" t="s">
        <v>32</v>
      </c>
      <c r="G5" s="13" t="s">
        <v>33</v>
      </c>
      <c r="H5" s="12" t="s">
        <v>34</v>
      </c>
      <c r="I5" s="13" t="s">
        <v>35</v>
      </c>
      <c r="J5" s="13" t="s">
        <v>36</v>
      </c>
      <c r="K5" s="13" t="s">
        <v>141</v>
      </c>
      <c r="L5" s="13" t="s">
        <v>143</v>
      </c>
      <c r="M5" s="13" t="s">
        <v>37</v>
      </c>
      <c r="N5" s="14"/>
      <c r="O5" s="15"/>
    </row>
    <row r="6" spans="1:15" ht="18.75" customHeight="1">
      <c r="A6" s="16"/>
      <c r="B6" s="17" t="s">
        <v>12</v>
      </c>
      <c r="C6" s="17" t="s">
        <v>12</v>
      </c>
      <c r="D6" s="17" t="s">
        <v>12</v>
      </c>
      <c r="E6" s="17" t="s">
        <v>12</v>
      </c>
      <c r="F6" s="17" t="s">
        <v>12</v>
      </c>
      <c r="G6" s="17" t="s">
        <v>12</v>
      </c>
      <c r="H6" s="17" t="s">
        <v>12</v>
      </c>
      <c r="I6" s="17" t="s">
        <v>12</v>
      </c>
      <c r="J6" s="17" t="s">
        <v>12</v>
      </c>
      <c r="K6" s="17"/>
      <c r="L6" s="17"/>
      <c r="M6" s="17" t="s">
        <v>12</v>
      </c>
      <c r="N6" s="18"/>
      <c r="O6" s="19"/>
    </row>
    <row r="7" spans="1:15" ht="18.75" customHeight="1">
      <c r="A7" s="120" t="s">
        <v>38</v>
      </c>
      <c r="B7" s="121">
        <f>SUM('様式第８号　別紙（２）'!R52)</f>
        <v>0</v>
      </c>
      <c r="C7" s="122"/>
      <c r="D7" s="121">
        <f>(B7-C7)</f>
        <v>0</v>
      </c>
      <c r="E7" s="122"/>
      <c r="F7" s="121">
        <f>SUM('様式第８号　別紙（２）'!N7)</f>
        <v>0</v>
      </c>
      <c r="G7" s="121">
        <f>MIN(E7,F7)</f>
        <v>0</v>
      </c>
      <c r="H7" s="121">
        <f>MIN(D7,G7)</f>
        <v>0</v>
      </c>
      <c r="I7" s="123"/>
      <c r="J7" s="123"/>
      <c r="K7" s="123"/>
      <c r="L7" s="123"/>
      <c r="M7" s="123"/>
      <c r="N7" s="121"/>
      <c r="O7" s="20"/>
    </row>
    <row r="8" spans="1:15" ht="18.75" customHeight="1">
      <c r="A8" s="120"/>
      <c r="B8" s="121"/>
      <c r="C8" s="122"/>
      <c r="D8" s="121"/>
      <c r="E8" s="122"/>
      <c r="F8" s="121"/>
      <c r="G8" s="121"/>
      <c r="H8" s="121"/>
      <c r="I8" s="124"/>
      <c r="J8" s="124"/>
      <c r="K8" s="124"/>
      <c r="L8" s="124"/>
      <c r="M8" s="124"/>
      <c r="N8" s="121"/>
      <c r="O8" s="20"/>
    </row>
    <row r="9" spans="1:15" ht="18.75" customHeight="1">
      <c r="A9" s="120"/>
      <c r="B9" s="121"/>
      <c r="C9" s="122"/>
      <c r="D9" s="121"/>
      <c r="E9" s="122"/>
      <c r="F9" s="121"/>
      <c r="G9" s="121"/>
      <c r="H9" s="121"/>
      <c r="I9" s="124"/>
      <c r="J9" s="124"/>
      <c r="K9" s="124"/>
      <c r="L9" s="124"/>
      <c r="M9" s="124"/>
      <c r="N9" s="121"/>
      <c r="O9" s="20"/>
    </row>
    <row r="10" spans="1:15" ht="18.75" customHeight="1">
      <c r="A10" s="120"/>
      <c r="B10" s="121"/>
      <c r="C10" s="122"/>
      <c r="D10" s="121"/>
      <c r="E10" s="122"/>
      <c r="F10" s="121"/>
      <c r="G10" s="121"/>
      <c r="H10" s="121"/>
      <c r="I10" s="124"/>
      <c r="J10" s="124"/>
      <c r="K10" s="124"/>
      <c r="L10" s="124"/>
      <c r="M10" s="124"/>
      <c r="N10" s="121"/>
      <c r="O10" s="20"/>
    </row>
    <row r="11" spans="1:15" ht="18.75" customHeight="1">
      <c r="A11" s="120" t="s">
        <v>39</v>
      </c>
      <c r="B11" s="121">
        <f>SUM('様式第８号　別紙（２）'!R63)</f>
        <v>0</v>
      </c>
      <c r="C11" s="122"/>
      <c r="D11" s="121">
        <f t="shared" ref="D11" si="0">(B11-C11)</f>
        <v>0</v>
      </c>
      <c r="E11" s="122"/>
      <c r="F11" s="121">
        <f>SUM('様式第８号　別紙（２）'!N11)</f>
        <v>0</v>
      </c>
      <c r="G11" s="121">
        <f>MIN(E11,F11)</f>
        <v>0</v>
      </c>
      <c r="H11" s="121">
        <f>MIN(D11,G11)</f>
        <v>0</v>
      </c>
      <c r="I11" s="124"/>
      <c r="J11" s="124"/>
      <c r="K11" s="124"/>
      <c r="L11" s="124"/>
      <c r="M11" s="124"/>
      <c r="N11" s="121"/>
      <c r="O11" s="20"/>
    </row>
    <row r="12" spans="1:15" ht="18.75" customHeight="1">
      <c r="A12" s="120"/>
      <c r="B12" s="121"/>
      <c r="C12" s="122"/>
      <c r="D12" s="121"/>
      <c r="E12" s="122"/>
      <c r="F12" s="121"/>
      <c r="G12" s="121"/>
      <c r="H12" s="121"/>
      <c r="I12" s="124"/>
      <c r="J12" s="124"/>
      <c r="K12" s="124"/>
      <c r="L12" s="124"/>
      <c r="M12" s="124"/>
      <c r="N12" s="121"/>
      <c r="O12" s="20"/>
    </row>
    <row r="13" spans="1:15" ht="18.75" customHeight="1">
      <c r="A13" s="120"/>
      <c r="B13" s="121"/>
      <c r="C13" s="122"/>
      <c r="D13" s="121"/>
      <c r="E13" s="122"/>
      <c r="F13" s="121"/>
      <c r="G13" s="121"/>
      <c r="H13" s="121"/>
      <c r="I13" s="124"/>
      <c r="J13" s="124"/>
      <c r="K13" s="124"/>
      <c r="L13" s="124"/>
      <c r="M13" s="124"/>
      <c r="N13" s="121"/>
      <c r="O13" s="20"/>
    </row>
    <row r="14" spans="1:15" ht="18.75" customHeight="1">
      <c r="A14" s="120"/>
      <c r="B14" s="121"/>
      <c r="C14" s="122"/>
      <c r="D14" s="121"/>
      <c r="E14" s="122"/>
      <c r="F14" s="121"/>
      <c r="G14" s="121"/>
      <c r="H14" s="121"/>
      <c r="I14" s="124"/>
      <c r="J14" s="124"/>
      <c r="K14" s="124"/>
      <c r="L14" s="124"/>
      <c r="M14" s="124"/>
      <c r="N14" s="121"/>
      <c r="O14" s="20"/>
    </row>
    <row r="15" spans="1:15" ht="18.75" hidden="1" customHeight="1">
      <c r="A15" s="120" t="s">
        <v>40</v>
      </c>
      <c r="B15" s="128">
        <f>SUM('様式第８号　別紙（２）'!R69)</f>
        <v>0</v>
      </c>
      <c r="C15" s="122"/>
      <c r="D15" s="128">
        <f t="shared" ref="D15" si="1">(B15-C15)</f>
        <v>0</v>
      </c>
      <c r="E15" s="122"/>
      <c r="F15" s="128">
        <f>SUM('様式第８号　別紙（２）'!N15)</f>
        <v>0</v>
      </c>
      <c r="G15" s="128">
        <f t="shared" ref="G15" si="2">MIN(E15,F15)</f>
        <v>0</v>
      </c>
      <c r="H15" s="128">
        <f t="shared" ref="H15" si="3">MIN(D15,G15)</f>
        <v>0</v>
      </c>
      <c r="I15" s="124"/>
      <c r="J15" s="124"/>
      <c r="K15" s="124"/>
      <c r="L15" s="124"/>
      <c r="M15" s="124"/>
      <c r="N15" s="121"/>
      <c r="O15" s="20"/>
    </row>
    <row r="16" spans="1:15" ht="18.75" hidden="1" customHeight="1">
      <c r="A16" s="120"/>
      <c r="B16" s="128"/>
      <c r="C16" s="122"/>
      <c r="D16" s="128"/>
      <c r="E16" s="122"/>
      <c r="F16" s="128"/>
      <c r="G16" s="128"/>
      <c r="H16" s="128"/>
      <c r="I16" s="124"/>
      <c r="J16" s="124"/>
      <c r="K16" s="124"/>
      <c r="L16" s="124"/>
      <c r="M16" s="124"/>
      <c r="N16" s="121"/>
      <c r="O16" s="20"/>
    </row>
    <row r="17" spans="1:15" ht="18.75" hidden="1" customHeight="1">
      <c r="A17" s="120"/>
      <c r="B17" s="128"/>
      <c r="C17" s="122"/>
      <c r="D17" s="128"/>
      <c r="E17" s="122"/>
      <c r="F17" s="128"/>
      <c r="G17" s="128"/>
      <c r="H17" s="128"/>
      <c r="I17" s="124"/>
      <c r="J17" s="124"/>
      <c r="K17" s="124"/>
      <c r="L17" s="124"/>
      <c r="M17" s="124"/>
      <c r="N17" s="121"/>
      <c r="O17" s="20"/>
    </row>
    <row r="18" spans="1:15" ht="18.75" hidden="1" customHeight="1">
      <c r="A18" s="120"/>
      <c r="B18" s="128"/>
      <c r="C18" s="122"/>
      <c r="D18" s="128"/>
      <c r="E18" s="122"/>
      <c r="F18" s="128"/>
      <c r="G18" s="128"/>
      <c r="H18" s="128"/>
      <c r="I18" s="124"/>
      <c r="J18" s="124"/>
      <c r="K18" s="124"/>
      <c r="L18" s="124"/>
      <c r="M18" s="124"/>
      <c r="N18" s="121"/>
      <c r="O18" s="20"/>
    </row>
    <row r="19" spans="1:15" ht="18.75" customHeight="1">
      <c r="A19" s="120" t="s">
        <v>41</v>
      </c>
      <c r="B19" s="121">
        <f>SUM('様式第８号　別紙（２）'!R72)</f>
        <v>0</v>
      </c>
      <c r="C19" s="122"/>
      <c r="D19" s="121">
        <f t="shared" ref="D19" si="4">(B19-C19)</f>
        <v>0</v>
      </c>
      <c r="E19" s="122"/>
      <c r="F19" s="121">
        <f>SUM('様式第８号　別紙（２）'!N23)</f>
        <v>0</v>
      </c>
      <c r="G19" s="121">
        <f t="shared" ref="G19" si="5">MIN(E19,F19)</f>
        <v>0</v>
      </c>
      <c r="H19" s="121">
        <f t="shared" ref="H19:H39" si="6">MIN(D19,G19)</f>
        <v>0</v>
      </c>
      <c r="I19" s="124"/>
      <c r="J19" s="124"/>
      <c r="K19" s="124"/>
      <c r="L19" s="124"/>
      <c r="M19" s="124"/>
      <c r="N19" s="121"/>
      <c r="O19" s="20"/>
    </row>
    <row r="20" spans="1:15" ht="18.75" customHeight="1">
      <c r="A20" s="120"/>
      <c r="B20" s="121"/>
      <c r="C20" s="122"/>
      <c r="D20" s="121"/>
      <c r="E20" s="122"/>
      <c r="F20" s="121"/>
      <c r="G20" s="121"/>
      <c r="H20" s="121"/>
      <c r="I20" s="124"/>
      <c r="J20" s="124"/>
      <c r="K20" s="124"/>
      <c r="L20" s="124"/>
      <c r="M20" s="124"/>
      <c r="N20" s="121"/>
      <c r="O20" s="20"/>
    </row>
    <row r="21" spans="1:15" ht="18.75" customHeight="1">
      <c r="A21" s="120"/>
      <c r="B21" s="121"/>
      <c r="C21" s="122"/>
      <c r="D21" s="121"/>
      <c r="E21" s="122"/>
      <c r="F21" s="121"/>
      <c r="G21" s="121"/>
      <c r="H21" s="121"/>
      <c r="I21" s="124"/>
      <c r="J21" s="124"/>
      <c r="K21" s="124"/>
      <c r="L21" s="124"/>
      <c r="M21" s="124"/>
      <c r="N21" s="121"/>
      <c r="O21" s="20"/>
    </row>
    <row r="22" spans="1:15" ht="18.75" customHeight="1">
      <c r="A22" s="120"/>
      <c r="B22" s="121"/>
      <c r="C22" s="122"/>
      <c r="D22" s="121"/>
      <c r="E22" s="122"/>
      <c r="F22" s="121"/>
      <c r="G22" s="121"/>
      <c r="H22" s="121"/>
      <c r="I22" s="124"/>
      <c r="J22" s="124"/>
      <c r="K22" s="124"/>
      <c r="L22" s="124"/>
      <c r="M22" s="124"/>
      <c r="N22" s="121"/>
      <c r="O22" s="20"/>
    </row>
    <row r="23" spans="1:15" ht="18.75" customHeight="1">
      <c r="A23" s="120" t="s">
        <v>42</v>
      </c>
      <c r="B23" s="121">
        <f>SUM('様式第８号　別紙（２）'!R78)</f>
        <v>0</v>
      </c>
      <c r="C23" s="122"/>
      <c r="D23" s="121">
        <f t="shared" ref="D23" si="7">(B23-C23)</f>
        <v>0</v>
      </c>
      <c r="E23" s="122"/>
      <c r="F23" s="121">
        <f>SUM('様式第８号　別紙（２）'!N27)</f>
        <v>0</v>
      </c>
      <c r="G23" s="121">
        <f t="shared" ref="G23" si="8">MIN(E23,F23)</f>
        <v>0</v>
      </c>
      <c r="H23" s="121">
        <f t="shared" si="6"/>
        <v>0</v>
      </c>
      <c r="I23" s="124"/>
      <c r="J23" s="124"/>
      <c r="K23" s="124"/>
      <c r="L23" s="124"/>
      <c r="M23" s="124"/>
      <c r="N23" s="121"/>
      <c r="O23" s="20"/>
    </row>
    <row r="24" spans="1:15" ht="18.75" customHeight="1">
      <c r="A24" s="120"/>
      <c r="B24" s="121"/>
      <c r="C24" s="122"/>
      <c r="D24" s="121"/>
      <c r="E24" s="122"/>
      <c r="F24" s="121"/>
      <c r="G24" s="121"/>
      <c r="H24" s="121"/>
      <c r="I24" s="124"/>
      <c r="J24" s="124"/>
      <c r="K24" s="124"/>
      <c r="L24" s="124"/>
      <c r="M24" s="124"/>
      <c r="N24" s="121"/>
      <c r="O24" s="20"/>
    </row>
    <row r="25" spans="1:15" ht="18.75" customHeight="1">
      <c r="A25" s="120"/>
      <c r="B25" s="121"/>
      <c r="C25" s="122"/>
      <c r="D25" s="121"/>
      <c r="E25" s="122"/>
      <c r="F25" s="121"/>
      <c r="G25" s="121"/>
      <c r="H25" s="121"/>
      <c r="I25" s="124"/>
      <c r="J25" s="124"/>
      <c r="K25" s="124"/>
      <c r="L25" s="124"/>
      <c r="M25" s="124"/>
      <c r="N25" s="121"/>
      <c r="O25" s="20"/>
    </row>
    <row r="26" spans="1:15" ht="18.75" customHeight="1">
      <c r="A26" s="126"/>
      <c r="B26" s="121"/>
      <c r="C26" s="127"/>
      <c r="D26" s="121"/>
      <c r="E26" s="127"/>
      <c r="F26" s="121"/>
      <c r="G26" s="121"/>
      <c r="H26" s="121"/>
      <c r="I26" s="124"/>
      <c r="J26" s="124"/>
      <c r="K26" s="124"/>
      <c r="L26" s="124"/>
      <c r="M26" s="124"/>
      <c r="N26" s="129"/>
      <c r="O26" s="20"/>
    </row>
    <row r="27" spans="1:15" ht="18.75" customHeight="1">
      <c r="A27" s="120" t="s">
        <v>43</v>
      </c>
      <c r="B27" s="121">
        <f>SUM('様式第８号　別紙（２）'!R80)</f>
        <v>0</v>
      </c>
      <c r="C27" s="122"/>
      <c r="D27" s="121">
        <f t="shared" ref="D27" si="9">(B27-C27)</f>
        <v>0</v>
      </c>
      <c r="E27" s="122"/>
      <c r="F27" s="121">
        <f>SUM('様式第８号　別紙（２）'!N31)</f>
        <v>0</v>
      </c>
      <c r="G27" s="121">
        <f t="shared" ref="G27" si="10">MIN(E27,F27)</f>
        <v>0</v>
      </c>
      <c r="H27" s="121">
        <f t="shared" si="6"/>
        <v>0</v>
      </c>
      <c r="I27" s="124"/>
      <c r="J27" s="124"/>
      <c r="K27" s="124"/>
      <c r="L27" s="124"/>
      <c r="M27" s="124"/>
      <c r="N27" s="121"/>
      <c r="O27" s="20"/>
    </row>
    <row r="28" spans="1:15" ht="18.75" customHeight="1">
      <c r="A28" s="120"/>
      <c r="B28" s="121"/>
      <c r="C28" s="122"/>
      <c r="D28" s="121"/>
      <c r="E28" s="122"/>
      <c r="F28" s="121"/>
      <c r="G28" s="121"/>
      <c r="H28" s="121"/>
      <c r="I28" s="124"/>
      <c r="J28" s="124"/>
      <c r="K28" s="124"/>
      <c r="L28" s="124"/>
      <c r="M28" s="124"/>
      <c r="N28" s="121"/>
      <c r="O28" s="20"/>
    </row>
    <row r="29" spans="1:15" ht="18.75" customHeight="1">
      <c r="A29" s="120"/>
      <c r="B29" s="121"/>
      <c r="C29" s="122"/>
      <c r="D29" s="121"/>
      <c r="E29" s="122"/>
      <c r="F29" s="121"/>
      <c r="G29" s="121"/>
      <c r="H29" s="121"/>
      <c r="I29" s="124"/>
      <c r="J29" s="124"/>
      <c r="K29" s="124"/>
      <c r="L29" s="124"/>
      <c r="M29" s="124"/>
      <c r="N29" s="121"/>
      <c r="O29" s="20"/>
    </row>
    <row r="30" spans="1:15" ht="18.75" customHeight="1">
      <c r="A30" s="120"/>
      <c r="B30" s="121"/>
      <c r="C30" s="122"/>
      <c r="D30" s="121"/>
      <c r="E30" s="122"/>
      <c r="F30" s="121"/>
      <c r="G30" s="121"/>
      <c r="H30" s="121"/>
      <c r="I30" s="124"/>
      <c r="J30" s="124"/>
      <c r="K30" s="124"/>
      <c r="L30" s="124"/>
      <c r="M30" s="124"/>
      <c r="N30" s="121"/>
      <c r="O30" s="20"/>
    </row>
    <row r="31" spans="1:15" ht="18.75" customHeight="1">
      <c r="A31" s="131" t="s">
        <v>44</v>
      </c>
      <c r="B31" s="121">
        <f>SUM('様式第８号　別紙（２）'!R83)</f>
        <v>0</v>
      </c>
      <c r="C31" s="132"/>
      <c r="D31" s="121">
        <f t="shared" ref="D31" si="11">(B31-C31)</f>
        <v>0</v>
      </c>
      <c r="E31" s="132"/>
      <c r="F31" s="121">
        <f>E31</f>
        <v>0</v>
      </c>
      <c r="G31" s="121">
        <f t="shared" ref="G31" si="12">MIN(E31,F31)</f>
        <v>0</v>
      </c>
      <c r="H31" s="121">
        <f t="shared" si="6"/>
        <v>0</v>
      </c>
      <c r="I31" s="124"/>
      <c r="J31" s="124"/>
      <c r="K31" s="124"/>
      <c r="L31" s="124"/>
      <c r="M31" s="124"/>
      <c r="N31" s="130"/>
      <c r="O31" s="20"/>
    </row>
    <row r="32" spans="1:15" ht="18.75" customHeight="1">
      <c r="A32" s="120"/>
      <c r="B32" s="121"/>
      <c r="C32" s="122"/>
      <c r="D32" s="121"/>
      <c r="E32" s="122"/>
      <c r="F32" s="121"/>
      <c r="G32" s="121"/>
      <c r="H32" s="121"/>
      <c r="I32" s="124"/>
      <c r="J32" s="124"/>
      <c r="K32" s="124"/>
      <c r="L32" s="124"/>
      <c r="M32" s="124"/>
      <c r="N32" s="121"/>
      <c r="O32" s="20"/>
    </row>
    <row r="33" spans="1:15" ht="18.75" customHeight="1">
      <c r="A33" s="120"/>
      <c r="B33" s="121"/>
      <c r="C33" s="122"/>
      <c r="D33" s="121"/>
      <c r="E33" s="122"/>
      <c r="F33" s="121"/>
      <c r="G33" s="121"/>
      <c r="H33" s="121"/>
      <c r="I33" s="124"/>
      <c r="J33" s="124"/>
      <c r="K33" s="124"/>
      <c r="L33" s="124"/>
      <c r="M33" s="124"/>
      <c r="N33" s="121"/>
      <c r="O33" s="20"/>
    </row>
    <row r="34" spans="1:15" ht="18.75" customHeight="1">
      <c r="A34" s="126"/>
      <c r="B34" s="121"/>
      <c r="C34" s="127"/>
      <c r="D34" s="121"/>
      <c r="E34" s="127"/>
      <c r="F34" s="121"/>
      <c r="G34" s="121"/>
      <c r="H34" s="121"/>
      <c r="I34" s="124"/>
      <c r="J34" s="124"/>
      <c r="K34" s="124"/>
      <c r="L34" s="124"/>
      <c r="M34" s="124"/>
      <c r="N34" s="129"/>
      <c r="O34" s="20"/>
    </row>
    <row r="35" spans="1:15" ht="18.75" customHeight="1">
      <c r="A35" s="126" t="s">
        <v>108</v>
      </c>
      <c r="B35" s="121">
        <f>SUM('様式第８号　別紙（２）'!R85)</f>
        <v>0</v>
      </c>
      <c r="C35" s="127"/>
      <c r="D35" s="121">
        <f t="shared" ref="D35" si="13">(B35-C35)</f>
        <v>0</v>
      </c>
      <c r="E35" s="127"/>
      <c r="F35" s="121">
        <f>SUM('様式第８号　別紙（２）'!N39)</f>
        <v>0</v>
      </c>
      <c r="G35" s="121">
        <f t="shared" ref="G35" si="14">MIN(E35,F35)</f>
        <v>0</v>
      </c>
      <c r="H35" s="121">
        <f t="shared" si="6"/>
        <v>0</v>
      </c>
      <c r="I35" s="124"/>
      <c r="J35" s="124"/>
      <c r="K35" s="124"/>
      <c r="L35" s="124"/>
      <c r="M35" s="124"/>
      <c r="N35" s="129"/>
      <c r="O35" s="20"/>
    </row>
    <row r="36" spans="1:15" ht="18.75" customHeight="1">
      <c r="A36" s="139"/>
      <c r="B36" s="121"/>
      <c r="C36" s="141"/>
      <c r="D36" s="121"/>
      <c r="E36" s="141"/>
      <c r="F36" s="121"/>
      <c r="G36" s="121"/>
      <c r="H36" s="121"/>
      <c r="I36" s="124"/>
      <c r="J36" s="124"/>
      <c r="K36" s="124"/>
      <c r="L36" s="124"/>
      <c r="M36" s="124"/>
      <c r="N36" s="147"/>
      <c r="O36" s="20"/>
    </row>
    <row r="37" spans="1:15" ht="18.75" customHeight="1">
      <c r="A37" s="139"/>
      <c r="B37" s="121"/>
      <c r="C37" s="141"/>
      <c r="D37" s="121"/>
      <c r="E37" s="141"/>
      <c r="F37" s="121"/>
      <c r="G37" s="121"/>
      <c r="H37" s="121"/>
      <c r="I37" s="124"/>
      <c r="J37" s="124"/>
      <c r="K37" s="124"/>
      <c r="L37" s="124"/>
      <c r="M37" s="124"/>
      <c r="N37" s="147"/>
      <c r="O37" s="20"/>
    </row>
    <row r="38" spans="1:15" ht="18.75" customHeight="1">
      <c r="A38" s="131"/>
      <c r="B38" s="121"/>
      <c r="C38" s="132"/>
      <c r="D38" s="121"/>
      <c r="E38" s="132"/>
      <c r="F38" s="121"/>
      <c r="G38" s="121"/>
      <c r="H38" s="121"/>
      <c r="I38" s="124"/>
      <c r="J38" s="124"/>
      <c r="K38" s="124"/>
      <c r="L38" s="124"/>
      <c r="M38" s="124"/>
      <c r="N38" s="130"/>
      <c r="O38" s="20"/>
    </row>
    <row r="39" spans="1:15" ht="18.649999999999999" customHeight="1">
      <c r="A39" s="126" t="s">
        <v>109</v>
      </c>
      <c r="B39" s="121">
        <f>SUM('様式第８号　別紙（２）'!R87)</f>
        <v>0</v>
      </c>
      <c r="C39" s="127"/>
      <c r="D39" s="121">
        <f t="shared" ref="D39" si="15">(B39-C39)</f>
        <v>0</v>
      </c>
      <c r="E39" s="127"/>
      <c r="F39" s="121">
        <f>SUM('様式第８号　別紙（２）'!N43)</f>
        <v>0</v>
      </c>
      <c r="G39" s="121">
        <f>MIN(E39,F39)</f>
        <v>0</v>
      </c>
      <c r="H39" s="121">
        <f t="shared" si="6"/>
        <v>0</v>
      </c>
      <c r="I39" s="124"/>
      <c r="J39" s="124"/>
      <c r="K39" s="124"/>
      <c r="L39" s="124"/>
      <c r="M39" s="124"/>
      <c r="N39" s="147"/>
      <c r="O39" s="20"/>
    </row>
    <row r="40" spans="1:15" ht="18.75" customHeight="1">
      <c r="A40" s="139"/>
      <c r="B40" s="121"/>
      <c r="C40" s="141"/>
      <c r="D40" s="121"/>
      <c r="E40" s="141"/>
      <c r="F40" s="121"/>
      <c r="G40" s="121"/>
      <c r="H40" s="121"/>
      <c r="I40" s="124"/>
      <c r="J40" s="124"/>
      <c r="K40" s="124"/>
      <c r="L40" s="124"/>
      <c r="M40" s="124"/>
      <c r="N40" s="147"/>
      <c r="O40" s="20"/>
    </row>
    <row r="41" spans="1:15" ht="18.75" customHeight="1">
      <c r="A41" s="139"/>
      <c r="B41" s="121"/>
      <c r="C41" s="141"/>
      <c r="D41" s="121"/>
      <c r="E41" s="141"/>
      <c r="F41" s="121"/>
      <c r="G41" s="121"/>
      <c r="H41" s="121"/>
      <c r="I41" s="124"/>
      <c r="J41" s="124"/>
      <c r="K41" s="124"/>
      <c r="L41" s="124"/>
      <c r="M41" s="124"/>
      <c r="N41" s="147"/>
      <c r="O41" s="20"/>
    </row>
    <row r="42" spans="1:15" ht="18.75" customHeight="1" thickBot="1">
      <c r="A42" s="140"/>
      <c r="B42" s="144"/>
      <c r="C42" s="145"/>
      <c r="D42" s="129"/>
      <c r="E42" s="145"/>
      <c r="F42" s="144"/>
      <c r="G42" s="144"/>
      <c r="H42" s="144"/>
      <c r="I42" s="125"/>
      <c r="J42" s="125"/>
      <c r="K42" s="125"/>
      <c r="L42" s="125"/>
      <c r="M42" s="125"/>
      <c r="N42" s="148"/>
      <c r="O42" s="20"/>
    </row>
    <row r="43" spans="1:15" ht="36.75" customHeight="1" thickTop="1">
      <c r="A43" s="137" t="s">
        <v>4</v>
      </c>
      <c r="B43" s="146">
        <f>SUM(B7:B42)</f>
        <v>0</v>
      </c>
      <c r="C43" s="130">
        <f t="shared" ref="C43" si="16">SUM(C7:C42)</f>
        <v>0</v>
      </c>
      <c r="D43" s="146">
        <f t="shared" ref="D43:H43" si="17">SUM(D7:D42)</f>
        <v>0</v>
      </c>
      <c r="E43" s="130">
        <f t="shared" si="17"/>
        <v>0</v>
      </c>
      <c r="F43" s="130">
        <f t="shared" si="17"/>
        <v>0</v>
      </c>
      <c r="G43" s="130">
        <f t="shared" si="17"/>
        <v>0</v>
      </c>
      <c r="H43" s="130">
        <f t="shared" si="17"/>
        <v>0</v>
      </c>
      <c r="I43" s="130">
        <f>ROUNDDOWN(SUM(H43),-3)</f>
        <v>0</v>
      </c>
      <c r="J43" s="133"/>
      <c r="K43" s="135">
        <f>ROUNDDOWN(MIN(I43,J43)-C43,-3)</f>
        <v>0</v>
      </c>
      <c r="L43" s="133"/>
      <c r="M43" s="149">
        <f>I43-J43</f>
        <v>0</v>
      </c>
      <c r="N43" s="146"/>
      <c r="O43" s="21"/>
    </row>
    <row r="44" spans="1:15" ht="36.75" customHeight="1">
      <c r="A44" s="138"/>
      <c r="B44" s="121"/>
      <c r="C44" s="121"/>
      <c r="D44" s="121"/>
      <c r="E44" s="121"/>
      <c r="F44" s="121"/>
      <c r="G44" s="121"/>
      <c r="H44" s="121"/>
      <c r="I44" s="121"/>
      <c r="J44" s="134"/>
      <c r="K44" s="136"/>
      <c r="L44" s="134"/>
      <c r="M44" s="150"/>
      <c r="N44" s="121"/>
    </row>
    <row r="45" spans="1:15" ht="32.25" customHeight="1">
      <c r="A45" s="6" t="s">
        <v>105</v>
      </c>
    </row>
    <row r="46" spans="1:15" ht="32.25" customHeight="1">
      <c r="A46" s="6" t="s">
        <v>45</v>
      </c>
    </row>
    <row r="52" spans="5:19" ht="17.25" customHeight="1">
      <c r="E52" s="21"/>
      <c r="F52" s="21"/>
      <c r="G52" s="21"/>
      <c r="H52" s="21"/>
      <c r="I52" s="21"/>
      <c r="J52" s="21"/>
      <c r="K52" s="21"/>
      <c r="L52" s="21"/>
      <c r="M52" s="21"/>
      <c r="N52" s="21"/>
      <c r="O52" s="21"/>
      <c r="P52" s="21"/>
      <c r="Q52" s="21"/>
      <c r="R52" s="21"/>
      <c r="S52" s="21"/>
    </row>
    <row r="53" spans="5:19" ht="17.25" customHeight="1">
      <c r="E53" s="21"/>
      <c r="F53" s="143"/>
      <c r="G53" s="142"/>
      <c r="H53" s="142"/>
      <c r="I53" s="142"/>
      <c r="J53" s="142"/>
      <c r="K53" s="77"/>
      <c r="L53" s="77"/>
      <c r="M53" s="142"/>
      <c r="N53" s="142"/>
      <c r="O53" s="142"/>
      <c r="P53" s="21"/>
      <c r="Q53" s="21"/>
      <c r="R53" s="21"/>
      <c r="S53" s="21"/>
    </row>
    <row r="54" spans="5:19" ht="17.25" customHeight="1">
      <c r="E54" s="21"/>
      <c r="F54" s="143"/>
      <c r="G54" s="142"/>
      <c r="H54" s="142"/>
      <c r="I54" s="142"/>
      <c r="J54" s="142"/>
      <c r="K54" s="77"/>
      <c r="L54" s="77"/>
      <c r="M54" s="142"/>
      <c r="N54" s="142"/>
      <c r="O54" s="142"/>
      <c r="P54" s="21"/>
      <c r="Q54" s="21"/>
      <c r="R54" s="21"/>
      <c r="S54" s="21"/>
    </row>
    <row r="55" spans="5:19" ht="17.25" customHeight="1">
      <c r="E55" s="21"/>
      <c r="F55" s="143"/>
      <c r="G55" s="142"/>
      <c r="H55" s="142"/>
      <c r="I55" s="142"/>
      <c r="J55" s="142"/>
      <c r="K55" s="77"/>
      <c r="L55" s="77"/>
      <c r="M55" s="142"/>
      <c r="N55" s="142"/>
      <c r="O55" s="142"/>
      <c r="P55" s="21"/>
      <c r="Q55" s="21"/>
      <c r="R55" s="21"/>
      <c r="S55" s="21"/>
    </row>
    <row r="56" spans="5:19" ht="17.25" customHeight="1">
      <c r="E56" s="21"/>
      <c r="F56" s="143"/>
      <c r="G56" s="142"/>
      <c r="H56" s="142"/>
      <c r="I56" s="142"/>
      <c r="J56" s="142"/>
      <c r="K56" s="77"/>
      <c r="L56" s="77"/>
      <c r="M56" s="142"/>
      <c r="N56" s="142"/>
      <c r="O56" s="142"/>
      <c r="P56" s="21"/>
      <c r="Q56" s="21"/>
      <c r="R56" s="21"/>
      <c r="S56" s="21"/>
    </row>
    <row r="57" spans="5:19" ht="17.25" customHeight="1">
      <c r="E57" s="21"/>
      <c r="F57" s="143"/>
      <c r="G57" s="142"/>
      <c r="H57" s="142"/>
      <c r="I57" s="142"/>
      <c r="J57" s="142"/>
      <c r="K57" s="77"/>
      <c r="L57" s="77"/>
      <c r="M57" s="142"/>
      <c r="N57" s="142"/>
      <c r="O57" s="142"/>
      <c r="P57" s="21"/>
      <c r="Q57" s="21"/>
      <c r="R57" s="21"/>
      <c r="S57" s="21"/>
    </row>
    <row r="58" spans="5:19" ht="17.25" customHeight="1">
      <c r="E58" s="21"/>
      <c r="F58" s="143"/>
      <c r="G58" s="142"/>
      <c r="H58" s="142"/>
      <c r="I58" s="142"/>
      <c r="J58" s="142"/>
      <c r="K58" s="77"/>
      <c r="L58" s="77"/>
      <c r="M58" s="142"/>
      <c r="N58" s="142"/>
      <c r="O58" s="142"/>
      <c r="P58" s="21"/>
      <c r="Q58" s="21"/>
      <c r="R58" s="21"/>
      <c r="S58" s="21"/>
    </row>
    <row r="59" spans="5:19" ht="17.25" customHeight="1">
      <c r="E59" s="21"/>
      <c r="F59" s="143"/>
      <c r="G59" s="142"/>
      <c r="H59" s="142"/>
      <c r="I59" s="142"/>
      <c r="J59" s="142"/>
      <c r="K59" s="77"/>
      <c r="L59" s="77"/>
      <c r="M59" s="142"/>
      <c r="N59" s="142"/>
      <c r="O59" s="142"/>
      <c r="P59" s="21"/>
      <c r="Q59" s="21"/>
      <c r="R59" s="21"/>
      <c r="S59" s="21"/>
    </row>
    <row r="60" spans="5:19" ht="17.25" customHeight="1">
      <c r="E60" s="21"/>
      <c r="F60" s="143"/>
      <c r="G60" s="142"/>
      <c r="H60" s="142"/>
      <c r="I60" s="142"/>
      <c r="J60" s="142"/>
      <c r="K60" s="77"/>
      <c r="L60" s="77"/>
      <c r="M60" s="142"/>
      <c r="N60" s="142"/>
      <c r="O60" s="142"/>
      <c r="P60" s="21"/>
      <c r="Q60" s="21"/>
      <c r="R60" s="21"/>
      <c r="S60" s="21"/>
    </row>
    <row r="61" spans="5:19" ht="17.25" customHeight="1">
      <c r="E61" s="21"/>
      <c r="F61" s="21"/>
      <c r="G61" s="21"/>
      <c r="H61" s="21"/>
      <c r="I61" s="21"/>
      <c r="J61" s="21"/>
      <c r="K61" s="21"/>
      <c r="L61" s="21"/>
      <c r="M61" s="21"/>
      <c r="N61" s="21"/>
      <c r="O61" s="21"/>
      <c r="P61" s="21"/>
      <c r="Q61" s="21"/>
      <c r="R61" s="21"/>
      <c r="S61" s="21"/>
    </row>
    <row r="62" spans="5:19" ht="17.25" customHeight="1">
      <c r="E62" s="21"/>
      <c r="F62" s="21"/>
      <c r="G62" s="21"/>
      <c r="H62" s="21"/>
      <c r="I62" s="21"/>
      <c r="J62" s="21"/>
      <c r="K62" s="21"/>
      <c r="L62" s="21"/>
      <c r="M62" s="21"/>
      <c r="N62" s="21"/>
      <c r="O62" s="21"/>
      <c r="P62" s="21"/>
      <c r="Q62" s="21"/>
      <c r="R62" s="21"/>
      <c r="S62" s="21"/>
    </row>
  </sheetData>
  <sheetProtection algorithmName="SHA-512" hashValue="Zy3f6Z25f2/VXGTQ078orzKnQ1PHTy2662q3rFHOqQOp4lPY+z3L3BpHu3wlaNlpfGhE4s3fjxSF34+GOroATg==" saltValue="ZZfdMUkRNd3SLj11sxBR+A==" spinCount="100000" sheet="1" objects="1" scenarios="1"/>
  <mergeCells count="117">
    <mergeCell ref="N57:N60"/>
    <mergeCell ref="O57:O60"/>
    <mergeCell ref="N35:N38"/>
    <mergeCell ref="N39:N42"/>
    <mergeCell ref="M7:M42"/>
    <mergeCell ref="F57:F60"/>
    <mergeCell ref="G57:G60"/>
    <mergeCell ref="H57:H60"/>
    <mergeCell ref="I57:I60"/>
    <mergeCell ref="J57:J60"/>
    <mergeCell ref="I53:I56"/>
    <mergeCell ref="J53:J56"/>
    <mergeCell ref="M53:M56"/>
    <mergeCell ref="N53:N56"/>
    <mergeCell ref="O53:O56"/>
    <mergeCell ref="I7:I42"/>
    <mergeCell ref="J7:J42"/>
    <mergeCell ref="J43:J44"/>
    <mergeCell ref="M43:M44"/>
    <mergeCell ref="N43:N44"/>
    <mergeCell ref="N31:N34"/>
    <mergeCell ref="I43:I44"/>
    <mergeCell ref="F23:F26"/>
    <mergeCell ref="G43:G44"/>
    <mergeCell ref="D35:D38"/>
    <mergeCell ref="A35:A38"/>
    <mergeCell ref="E35:E38"/>
    <mergeCell ref="F35:F38"/>
    <mergeCell ref="G35:G38"/>
    <mergeCell ref="M57:M60"/>
    <mergeCell ref="F53:F56"/>
    <mergeCell ref="G53:G56"/>
    <mergeCell ref="H53:H56"/>
    <mergeCell ref="B39:B42"/>
    <mergeCell ref="C39:C42"/>
    <mergeCell ref="D39:D42"/>
    <mergeCell ref="E39:E42"/>
    <mergeCell ref="F39:F42"/>
    <mergeCell ref="G39:G42"/>
    <mergeCell ref="H39:H42"/>
    <mergeCell ref="B43:B44"/>
    <mergeCell ref="C43:C44"/>
    <mergeCell ref="D43:D44"/>
    <mergeCell ref="E43:E44"/>
    <mergeCell ref="F43:F44"/>
    <mergeCell ref="F19:F22"/>
    <mergeCell ref="H43:H44"/>
    <mergeCell ref="N27:N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L43:L44"/>
    <mergeCell ref="K43:K44"/>
    <mergeCell ref="A43:A44"/>
    <mergeCell ref="A39:A42"/>
    <mergeCell ref="B35:B38"/>
    <mergeCell ref="C35:C38"/>
    <mergeCell ref="N7:N10"/>
    <mergeCell ref="A11:A14"/>
    <mergeCell ref="B11:B14"/>
    <mergeCell ref="C11:C14"/>
    <mergeCell ref="N15:N18"/>
    <mergeCell ref="D11:D14"/>
    <mergeCell ref="E11:E14"/>
    <mergeCell ref="F11:F14"/>
    <mergeCell ref="G11:G14"/>
    <mergeCell ref="H11:H14"/>
    <mergeCell ref="N11:N14"/>
    <mergeCell ref="A15:A18"/>
    <mergeCell ref="B15:B18"/>
    <mergeCell ref="C15:C18"/>
    <mergeCell ref="D15:D18"/>
    <mergeCell ref="E15:E18"/>
    <mergeCell ref="F15:F18"/>
    <mergeCell ref="G15:G18"/>
    <mergeCell ref="H15:H18"/>
    <mergeCell ref="K7:K42"/>
    <mergeCell ref="N19:N22"/>
    <mergeCell ref="G23:G26"/>
    <mergeCell ref="H23:H26"/>
    <mergeCell ref="N23:N26"/>
    <mergeCell ref="A2:M2"/>
    <mergeCell ref="A7:A10"/>
    <mergeCell ref="B7:B10"/>
    <mergeCell ref="C7:C10"/>
    <mergeCell ref="D7:D10"/>
    <mergeCell ref="E7:E10"/>
    <mergeCell ref="F7:F10"/>
    <mergeCell ref="G7:G10"/>
    <mergeCell ref="H7:H10"/>
    <mergeCell ref="L7:L42"/>
    <mergeCell ref="A23:A26"/>
    <mergeCell ref="B23:B26"/>
    <mergeCell ref="C23:C26"/>
    <mergeCell ref="D23:D26"/>
    <mergeCell ref="E23:E26"/>
    <mergeCell ref="G19:G22"/>
    <mergeCell ref="H19:H22"/>
    <mergeCell ref="A19:A22"/>
    <mergeCell ref="H27:H30"/>
    <mergeCell ref="H35:H38"/>
    <mergeCell ref="B19:B22"/>
    <mergeCell ref="C19:C22"/>
    <mergeCell ref="D19:D22"/>
    <mergeCell ref="E19:E22"/>
  </mergeCells>
  <phoneticPr fontId="2"/>
  <printOptions horizontalCentered="1"/>
  <pageMargins left="0.70866141732283472" right="0.70866141732283472" top="0.74803149606299213" bottom="0.74803149606299213" header="0.31496062992125984" footer="0.31496062992125984"/>
  <pageSetup paperSize="9" scale="41" fitToHeight="0" orientation="landscape" r:id="rId1"/>
  <headerFooter>
    <oddFooter>&amp;R＜【実績】個人防護具&amp;U以外&amp;U＞</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1"/>
  <sheetViews>
    <sheetView showGridLines="0" view="pageBreakPreview" zoomScale="70" zoomScaleNormal="100" zoomScaleSheetLayoutView="70" workbookViewId="0"/>
  </sheetViews>
  <sheetFormatPr defaultColWidth="9" defaultRowHeight="13"/>
  <cols>
    <col min="1" max="1" width="2.08984375" style="24" customWidth="1"/>
    <col min="2" max="2" width="27.08984375" style="24" customWidth="1"/>
    <col min="3" max="4" width="6.6328125" style="24" customWidth="1"/>
    <col min="5" max="5" width="5.6328125" style="24" customWidth="1"/>
    <col min="6" max="6" width="7.453125" style="24" customWidth="1"/>
    <col min="7" max="8" width="12.6328125" style="24" customWidth="1"/>
    <col min="9" max="9" width="5.6328125" style="24" customWidth="1"/>
    <col min="10" max="10" width="11.453125" style="24" customWidth="1"/>
    <col min="11" max="11" width="2.6328125" style="24" hidden="1" customWidth="1"/>
    <col min="12" max="12" width="6.6328125" style="24" customWidth="1"/>
    <col min="13" max="13" width="7.26953125" style="24" customWidth="1"/>
    <col min="14" max="15" width="6.6328125" style="24" customWidth="1"/>
    <col min="16" max="19" width="7.08984375" style="24" customWidth="1"/>
    <col min="20" max="16384" width="9" style="24"/>
  </cols>
  <sheetData>
    <row r="1" spans="1:19" ht="23.15" customHeight="1">
      <c r="A1" s="22" t="s">
        <v>173</v>
      </c>
      <c r="B1" s="23"/>
    </row>
    <row r="2" spans="1:19" s="25" customFormat="1" ht="36.65" customHeight="1">
      <c r="A2" s="232" t="s">
        <v>159</v>
      </c>
      <c r="B2" s="232"/>
      <c r="C2" s="232"/>
      <c r="D2" s="232"/>
      <c r="E2" s="232"/>
      <c r="F2" s="232"/>
      <c r="G2" s="232"/>
      <c r="H2" s="232"/>
      <c r="I2" s="232"/>
      <c r="J2" s="232"/>
      <c r="K2" s="232"/>
      <c r="L2" s="232"/>
      <c r="M2" s="232"/>
      <c r="N2" s="232"/>
      <c r="O2" s="232"/>
      <c r="P2" s="232"/>
      <c r="Q2" s="232"/>
      <c r="R2" s="232"/>
      <c r="S2" s="232"/>
    </row>
    <row r="3" spans="1:19" s="25" customFormat="1" ht="25" customHeight="1" thickBot="1">
      <c r="A3" s="22" t="s">
        <v>46</v>
      </c>
      <c r="B3" s="22"/>
      <c r="C3" s="26"/>
      <c r="D3" s="26"/>
      <c r="G3" s="26"/>
      <c r="H3" s="26"/>
      <c r="L3" s="27"/>
      <c r="M3" s="27"/>
      <c r="N3" s="27"/>
      <c r="O3" s="233" t="s">
        <v>47</v>
      </c>
      <c r="P3" s="233"/>
      <c r="Q3" s="233"/>
      <c r="R3" s="28"/>
    </row>
    <row r="4" spans="1:19" s="23" customFormat="1" ht="20.149999999999999" customHeight="1">
      <c r="B4" s="234" t="s">
        <v>48</v>
      </c>
      <c r="C4" s="237" t="s">
        <v>49</v>
      </c>
      <c r="D4" s="238"/>
      <c r="E4" s="238"/>
      <c r="F4" s="239"/>
      <c r="G4" s="237" t="s">
        <v>50</v>
      </c>
      <c r="H4" s="238"/>
      <c r="I4" s="238"/>
      <c r="J4" s="29"/>
      <c r="K4" s="29"/>
      <c r="L4" s="29"/>
      <c r="M4" s="30"/>
      <c r="N4" s="237" t="s">
        <v>51</v>
      </c>
      <c r="O4" s="238"/>
      <c r="P4" s="238"/>
      <c r="Q4" s="239"/>
      <c r="R4" s="31"/>
      <c r="S4" s="32"/>
    </row>
    <row r="5" spans="1:19" s="23" customFormat="1" ht="20.149999999999999" customHeight="1">
      <c r="B5" s="235"/>
      <c r="C5" s="240"/>
      <c r="D5" s="241"/>
      <c r="E5" s="241"/>
      <c r="F5" s="242"/>
      <c r="G5" s="240"/>
      <c r="H5" s="241"/>
      <c r="I5" s="241"/>
      <c r="J5" s="104" t="s">
        <v>169</v>
      </c>
      <c r="K5" s="108" t="s">
        <v>168</v>
      </c>
      <c r="L5" s="245" t="s">
        <v>111</v>
      </c>
      <c r="M5" s="246"/>
      <c r="N5" s="240"/>
      <c r="O5" s="241"/>
      <c r="P5" s="241"/>
      <c r="Q5" s="242"/>
      <c r="R5" s="31"/>
      <c r="S5" s="32"/>
    </row>
    <row r="6" spans="1:19" s="23" customFormat="1" ht="15" customHeight="1" thickBot="1">
      <c r="B6" s="236"/>
      <c r="C6" s="243" t="s">
        <v>52</v>
      </c>
      <c r="D6" s="244"/>
      <c r="E6" s="244"/>
      <c r="F6" s="249"/>
      <c r="G6" s="243"/>
      <c r="H6" s="244"/>
      <c r="I6" s="244"/>
      <c r="J6" s="105" t="s">
        <v>53</v>
      </c>
      <c r="K6" s="109" t="s">
        <v>167</v>
      </c>
      <c r="L6" s="247"/>
      <c r="M6" s="248"/>
      <c r="N6" s="243" t="s">
        <v>54</v>
      </c>
      <c r="O6" s="244"/>
      <c r="P6" s="244"/>
      <c r="Q6" s="249"/>
      <c r="R6" s="31"/>
      <c r="S6" s="32"/>
    </row>
    <row r="7" spans="1:19" s="23" customFormat="1" ht="8.15" customHeight="1">
      <c r="B7" s="160" t="s">
        <v>55</v>
      </c>
      <c r="C7" s="172">
        <v>133000</v>
      </c>
      <c r="D7" s="173"/>
      <c r="E7" s="173"/>
      <c r="F7" s="207" t="s">
        <v>56</v>
      </c>
      <c r="G7" s="210" t="s">
        <v>57</v>
      </c>
      <c r="H7" s="211"/>
      <c r="I7" s="185"/>
      <c r="J7" s="226"/>
      <c r="K7" s="229"/>
      <c r="L7" s="220"/>
      <c r="M7" s="221"/>
      <c r="N7" s="172" t="str">
        <f>IF(COUNTBLANK(J7)=1,"",C7*J7)</f>
        <v/>
      </c>
      <c r="O7" s="173"/>
      <c r="P7" s="173"/>
      <c r="Q7" s="217"/>
      <c r="R7" s="33"/>
      <c r="S7" s="34"/>
    </row>
    <row r="8" spans="1:19" s="23" customFormat="1" ht="8.15" customHeight="1">
      <c r="B8" s="167"/>
      <c r="C8" s="174"/>
      <c r="D8" s="175"/>
      <c r="E8" s="175"/>
      <c r="F8" s="208"/>
      <c r="G8" s="212"/>
      <c r="H8" s="213"/>
      <c r="I8" s="186"/>
      <c r="J8" s="227"/>
      <c r="K8" s="230"/>
      <c r="L8" s="222"/>
      <c r="M8" s="223"/>
      <c r="N8" s="174"/>
      <c r="O8" s="175"/>
      <c r="P8" s="175"/>
      <c r="Q8" s="218"/>
      <c r="R8" s="33"/>
      <c r="S8" s="34"/>
    </row>
    <row r="9" spans="1:19" s="23" customFormat="1" ht="8.15" customHeight="1">
      <c r="B9" s="167"/>
      <c r="C9" s="174"/>
      <c r="D9" s="175"/>
      <c r="E9" s="175"/>
      <c r="F9" s="208"/>
      <c r="G9" s="212"/>
      <c r="H9" s="213"/>
      <c r="I9" s="186"/>
      <c r="J9" s="227"/>
      <c r="K9" s="230"/>
      <c r="L9" s="222"/>
      <c r="M9" s="223"/>
      <c r="N9" s="174"/>
      <c r="O9" s="175"/>
      <c r="P9" s="175"/>
      <c r="Q9" s="218"/>
      <c r="R9" s="33"/>
      <c r="S9" s="34"/>
    </row>
    <row r="10" spans="1:19" s="23" customFormat="1" ht="8.15" customHeight="1" thickBot="1">
      <c r="B10" s="168"/>
      <c r="C10" s="176"/>
      <c r="D10" s="177"/>
      <c r="E10" s="177"/>
      <c r="F10" s="209"/>
      <c r="G10" s="214"/>
      <c r="H10" s="215"/>
      <c r="I10" s="216"/>
      <c r="J10" s="228"/>
      <c r="K10" s="230"/>
      <c r="L10" s="224"/>
      <c r="M10" s="225"/>
      <c r="N10" s="176"/>
      <c r="O10" s="177"/>
      <c r="P10" s="177"/>
      <c r="Q10" s="219"/>
      <c r="R10" s="34"/>
      <c r="S10" s="34"/>
    </row>
    <row r="11" spans="1:19" s="23" customFormat="1" ht="8.15" customHeight="1">
      <c r="B11" s="160" t="s">
        <v>58</v>
      </c>
      <c r="C11" s="172">
        <v>5000000</v>
      </c>
      <c r="D11" s="173"/>
      <c r="E11" s="173"/>
      <c r="F11" s="207" t="s">
        <v>59</v>
      </c>
      <c r="G11" s="210" t="s">
        <v>60</v>
      </c>
      <c r="H11" s="211"/>
      <c r="I11" s="185"/>
      <c r="J11" s="226"/>
      <c r="K11" s="230"/>
      <c r="L11" s="220"/>
      <c r="M11" s="221"/>
      <c r="N11" s="172" t="str">
        <f>IF(COUNTBLANK(J11)=1,"",C11*J11)</f>
        <v/>
      </c>
      <c r="O11" s="173"/>
      <c r="P11" s="173"/>
      <c r="Q11" s="217"/>
      <c r="R11" s="33"/>
      <c r="S11" s="34"/>
    </row>
    <row r="12" spans="1:19" s="23" customFormat="1" ht="8.15" customHeight="1">
      <c r="B12" s="167"/>
      <c r="C12" s="174"/>
      <c r="D12" s="175"/>
      <c r="E12" s="175"/>
      <c r="F12" s="208"/>
      <c r="G12" s="212"/>
      <c r="H12" s="213"/>
      <c r="I12" s="186"/>
      <c r="J12" s="227"/>
      <c r="K12" s="230"/>
      <c r="L12" s="222"/>
      <c r="M12" s="223"/>
      <c r="N12" s="174"/>
      <c r="O12" s="175"/>
      <c r="P12" s="175"/>
      <c r="Q12" s="218"/>
      <c r="R12" s="34"/>
      <c r="S12" s="34"/>
    </row>
    <row r="13" spans="1:19" s="23" customFormat="1" ht="8.15" customHeight="1">
      <c r="B13" s="167"/>
      <c r="C13" s="174"/>
      <c r="D13" s="175"/>
      <c r="E13" s="175"/>
      <c r="F13" s="208"/>
      <c r="G13" s="212"/>
      <c r="H13" s="213"/>
      <c r="I13" s="186"/>
      <c r="J13" s="227"/>
      <c r="K13" s="230"/>
      <c r="L13" s="222"/>
      <c r="M13" s="223"/>
      <c r="N13" s="174"/>
      <c r="O13" s="175"/>
      <c r="P13" s="175"/>
      <c r="Q13" s="218"/>
      <c r="R13" s="34"/>
      <c r="S13" s="34"/>
    </row>
    <row r="14" spans="1:19" s="23" customFormat="1" ht="8.15" customHeight="1" thickBot="1">
      <c r="B14" s="168"/>
      <c r="C14" s="176"/>
      <c r="D14" s="177"/>
      <c r="E14" s="177"/>
      <c r="F14" s="209"/>
      <c r="G14" s="214"/>
      <c r="H14" s="215"/>
      <c r="I14" s="216"/>
      <c r="J14" s="228"/>
      <c r="K14" s="231"/>
      <c r="L14" s="224"/>
      <c r="M14" s="225"/>
      <c r="N14" s="176"/>
      <c r="O14" s="177"/>
      <c r="P14" s="177"/>
      <c r="Q14" s="219"/>
      <c r="R14" s="34"/>
      <c r="S14" s="34"/>
    </row>
    <row r="15" spans="1:19" s="23" customFormat="1" ht="11.15" hidden="1" customHeight="1">
      <c r="B15" s="160" t="s">
        <v>61</v>
      </c>
      <c r="C15" s="172">
        <v>3600</v>
      </c>
      <c r="D15" s="173"/>
      <c r="E15" s="173"/>
      <c r="F15" s="178" t="s">
        <v>62</v>
      </c>
      <c r="G15" s="181" t="s">
        <v>63</v>
      </c>
      <c r="H15" s="182"/>
      <c r="I15" s="185" t="s">
        <v>64</v>
      </c>
      <c r="J15" s="250"/>
      <c r="K15" s="226"/>
      <c r="L15" s="485"/>
      <c r="M15" s="486"/>
      <c r="N15" s="187" t="str">
        <f>IF(COUNTBLANK(J21)=1,"",C15*J21)</f>
        <v/>
      </c>
      <c r="O15" s="188"/>
      <c r="P15" s="188"/>
      <c r="Q15" s="189"/>
      <c r="R15" s="35"/>
      <c r="S15" s="36"/>
    </row>
    <row r="16" spans="1:19" s="23" customFormat="1" ht="11.15" hidden="1" customHeight="1">
      <c r="B16" s="161"/>
      <c r="C16" s="174"/>
      <c r="D16" s="175"/>
      <c r="E16" s="175"/>
      <c r="F16" s="179"/>
      <c r="G16" s="183"/>
      <c r="H16" s="184"/>
      <c r="I16" s="186"/>
      <c r="J16" s="487"/>
      <c r="K16" s="488"/>
      <c r="L16" s="489"/>
      <c r="M16" s="490"/>
      <c r="N16" s="190"/>
      <c r="O16" s="191"/>
      <c r="P16" s="191"/>
      <c r="Q16" s="192"/>
      <c r="R16" s="36"/>
      <c r="S16" s="36"/>
    </row>
    <row r="17" spans="2:20" s="23" customFormat="1" ht="11.15" hidden="1" customHeight="1">
      <c r="B17" s="161"/>
      <c r="C17" s="174"/>
      <c r="D17" s="175"/>
      <c r="E17" s="175"/>
      <c r="F17" s="179"/>
      <c r="G17" s="196" t="s">
        <v>65</v>
      </c>
      <c r="H17" s="197"/>
      <c r="I17" s="200" t="s">
        <v>66</v>
      </c>
      <c r="J17" s="491"/>
      <c r="K17" s="492"/>
      <c r="L17" s="489"/>
      <c r="M17" s="490"/>
      <c r="N17" s="190"/>
      <c r="O17" s="191"/>
      <c r="P17" s="191"/>
      <c r="Q17" s="192"/>
      <c r="R17" s="36"/>
      <c r="S17" s="36"/>
    </row>
    <row r="18" spans="2:20" s="23" customFormat="1" ht="11.15" hidden="1" customHeight="1">
      <c r="B18" s="161"/>
      <c r="C18" s="174"/>
      <c r="D18" s="175"/>
      <c r="E18" s="175"/>
      <c r="F18" s="179"/>
      <c r="G18" s="198"/>
      <c r="H18" s="199"/>
      <c r="I18" s="186"/>
      <c r="J18" s="487"/>
      <c r="K18" s="488"/>
      <c r="L18" s="489"/>
      <c r="M18" s="490"/>
      <c r="N18" s="190"/>
      <c r="O18" s="191"/>
      <c r="P18" s="191"/>
      <c r="Q18" s="192"/>
      <c r="R18" s="36"/>
      <c r="S18" s="36"/>
    </row>
    <row r="19" spans="2:20" s="23" customFormat="1" ht="11.15" hidden="1" customHeight="1">
      <c r="B19" s="161"/>
      <c r="C19" s="174"/>
      <c r="D19" s="175"/>
      <c r="E19" s="175"/>
      <c r="F19" s="179"/>
      <c r="G19" s="196" t="s">
        <v>67</v>
      </c>
      <c r="H19" s="197"/>
      <c r="I19" s="200" t="s">
        <v>68</v>
      </c>
      <c r="J19" s="491"/>
      <c r="K19" s="492"/>
      <c r="L19" s="489"/>
      <c r="M19" s="490"/>
      <c r="N19" s="190" t="str">
        <f t="shared" ref="N19" si="0">IF(COUNTBLANK(J19)=1,"",C19*J19)</f>
        <v/>
      </c>
      <c r="O19" s="191"/>
      <c r="P19" s="191"/>
      <c r="Q19" s="192"/>
      <c r="R19" s="36"/>
      <c r="S19" s="36"/>
    </row>
    <row r="20" spans="2:20" s="23" customFormat="1" ht="11.15" hidden="1" customHeight="1" thickBot="1">
      <c r="B20" s="161"/>
      <c r="C20" s="174"/>
      <c r="D20" s="175"/>
      <c r="E20" s="175"/>
      <c r="F20" s="179"/>
      <c r="G20" s="198"/>
      <c r="H20" s="199"/>
      <c r="I20" s="186"/>
      <c r="J20" s="252"/>
      <c r="K20" s="228"/>
      <c r="L20" s="489"/>
      <c r="M20" s="490"/>
      <c r="N20" s="190"/>
      <c r="O20" s="191"/>
      <c r="P20" s="191"/>
      <c r="Q20" s="192"/>
      <c r="R20" s="36"/>
      <c r="S20" s="36"/>
    </row>
    <row r="21" spans="2:20" s="23" customFormat="1" ht="18" hidden="1" customHeight="1">
      <c r="B21" s="161"/>
      <c r="C21" s="174"/>
      <c r="D21" s="175"/>
      <c r="E21" s="175"/>
      <c r="F21" s="179"/>
      <c r="G21" s="201" t="s">
        <v>69</v>
      </c>
      <c r="H21" s="203" t="s">
        <v>70</v>
      </c>
      <c r="I21" s="204"/>
      <c r="J21" s="493" t="str">
        <f>IF(COUNTBLANK(J15)=1,"",J15*J17*J19)</f>
        <v/>
      </c>
      <c r="K21" s="493" t="str">
        <f>IF(COUNTBLANK(K15)=1,"",K15*K17*K19)</f>
        <v/>
      </c>
      <c r="L21" s="489"/>
      <c r="M21" s="490"/>
      <c r="N21" s="190"/>
      <c r="O21" s="191"/>
      <c r="P21" s="191"/>
      <c r="Q21" s="192"/>
      <c r="R21" s="36"/>
      <c r="S21" s="36"/>
    </row>
    <row r="22" spans="2:20" s="23" customFormat="1" ht="18" hidden="1" customHeight="1" thickBot="1">
      <c r="B22" s="171"/>
      <c r="C22" s="176"/>
      <c r="D22" s="177"/>
      <c r="E22" s="177"/>
      <c r="F22" s="180"/>
      <c r="G22" s="202"/>
      <c r="H22" s="205"/>
      <c r="I22" s="206"/>
      <c r="J22" s="494"/>
      <c r="K22" s="494"/>
      <c r="L22" s="495"/>
      <c r="M22" s="496"/>
      <c r="N22" s="193"/>
      <c r="O22" s="194"/>
      <c r="P22" s="194"/>
      <c r="Q22" s="195"/>
      <c r="R22" s="36"/>
      <c r="S22" s="36"/>
    </row>
    <row r="23" spans="2:20" s="23" customFormat="1" ht="8.15" customHeight="1" thickBot="1">
      <c r="B23" s="160" t="s">
        <v>9</v>
      </c>
      <c r="C23" s="172">
        <v>4320000</v>
      </c>
      <c r="D23" s="173"/>
      <c r="E23" s="173"/>
      <c r="F23" s="207" t="s">
        <v>59</v>
      </c>
      <c r="G23" s="210" t="s">
        <v>60</v>
      </c>
      <c r="H23" s="211"/>
      <c r="I23" s="185"/>
      <c r="J23" s="250"/>
      <c r="K23" s="229"/>
      <c r="L23" s="220"/>
      <c r="M23" s="221"/>
      <c r="N23" s="172" t="str">
        <f t="shared" ref="N23" si="1">IF(COUNTBLANK(J23)=1,"",C23*J23)</f>
        <v/>
      </c>
      <c r="O23" s="173"/>
      <c r="P23" s="173"/>
      <c r="Q23" s="217"/>
      <c r="R23" s="391" t="s">
        <v>114</v>
      </c>
      <c r="S23" s="392"/>
    </row>
    <row r="24" spans="2:20" s="23" customFormat="1" ht="8.15" customHeight="1" thickBot="1">
      <c r="B24" s="167"/>
      <c r="C24" s="174"/>
      <c r="D24" s="175"/>
      <c r="E24" s="175"/>
      <c r="F24" s="208"/>
      <c r="G24" s="212"/>
      <c r="H24" s="213"/>
      <c r="I24" s="186"/>
      <c r="J24" s="251"/>
      <c r="K24" s="230"/>
      <c r="L24" s="222"/>
      <c r="M24" s="223"/>
      <c r="N24" s="174"/>
      <c r="O24" s="175"/>
      <c r="P24" s="175"/>
      <c r="Q24" s="218"/>
      <c r="R24" s="391"/>
      <c r="S24" s="392"/>
    </row>
    <row r="25" spans="2:20" s="23" customFormat="1" ht="8.15" customHeight="1" thickBot="1">
      <c r="B25" s="167"/>
      <c r="C25" s="174"/>
      <c r="D25" s="175"/>
      <c r="E25" s="175"/>
      <c r="F25" s="208"/>
      <c r="G25" s="212"/>
      <c r="H25" s="213"/>
      <c r="I25" s="186"/>
      <c r="J25" s="251"/>
      <c r="K25" s="230"/>
      <c r="L25" s="222"/>
      <c r="M25" s="223"/>
      <c r="N25" s="174"/>
      <c r="O25" s="175"/>
      <c r="P25" s="175"/>
      <c r="Q25" s="218"/>
      <c r="R25" s="391"/>
      <c r="S25" s="392"/>
    </row>
    <row r="26" spans="2:20" s="23" customFormat="1" ht="8.15" customHeight="1" thickBot="1">
      <c r="B26" s="168"/>
      <c r="C26" s="176"/>
      <c r="D26" s="177"/>
      <c r="E26" s="177"/>
      <c r="F26" s="209"/>
      <c r="G26" s="214"/>
      <c r="H26" s="215"/>
      <c r="I26" s="216"/>
      <c r="J26" s="252"/>
      <c r="K26" s="230"/>
      <c r="L26" s="224"/>
      <c r="M26" s="225"/>
      <c r="N26" s="176"/>
      <c r="O26" s="177"/>
      <c r="P26" s="177"/>
      <c r="Q26" s="219"/>
      <c r="R26" s="391"/>
      <c r="S26" s="392"/>
    </row>
    <row r="27" spans="2:20" s="23" customFormat="1" ht="8.15" customHeight="1" thickBot="1">
      <c r="B27" s="160" t="s">
        <v>5</v>
      </c>
      <c r="C27" s="172">
        <v>51400</v>
      </c>
      <c r="D27" s="173"/>
      <c r="E27" s="173"/>
      <c r="F27" s="207" t="s">
        <v>59</v>
      </c>
      <c r="G27" s="210" t="s">
        <v>71</v>
      </c>
      <c r="H27" s="211"/>
      <c r="I27" s="185"/>
      <c r="J27" s="250"/>
      <c r="K27" s="230"/>
      <c r="L27" s="220"/>
      <c r="M27" s="221"/>
      <c r="N27" s="172" t="str">
        <f t="shared" ref="N27" si="2">IF(COUNTBLANK(J27)=1,"",C27*J27)</f>
        <v/>
      </c>
      <c r="O27" s="173"/>
      <c r="P27" s="173"/>
      <c r="Q27" s="217"/>
      <c r="R27" s="393"/>
      <c r="S27" s="394"/>
    </row>
    <row r="28" spans="2:20" s="23" customFormat="1" ht="8.15" customHeight="1" thickBot="1">
      <c r="B28" s="167"/>
      <c r="C28" s="174"/>
      <c r="D28" s="175"/>
      <c r="E28" s="175"/>
      <c r="F28" s="208"/>
      <c r="G28" s="212"/>
      <c r="H28" s="213"/>
      <c r="I28" s="186"/>
      <c r="J28" s="251"/>
      <c r="K28" s="230"/>
      <c r="L28" s="222"/>
      <c r="M28" s="223"/>
      <c r="N28" s="174"/>
      <c r="O28" s="175"/>
      <c r="P28" s="175"/>
      <c r="Q28" s="218"/>
      <c r="R28" s="393"/>
      <c r="S28" s="394"/>
    </row>
    <row r="29" spans="2:20" s="23" customFormat="1" ht="8.15" customHeight="1" thickBot="1">
      <c r="B29" s="167"/>
      <c r="C29" s="174"/>
      <c r="D29" s="175"/>
      <c r="E29" s="175"/>
      <c r="F29" s="208"/>
      <c r="G29" s="212"/>
      <c r="H29" s="213"/>
      <c r="I29" s="186"/>
      <c r="J29" s="251"/>
      <c r="K29" s="230"/>
      <c r="L29" s="222"/>
      <c r="M29" s="223"/>
      <c r="N29" s="174"/>
      <c r="O29" s="175"/>
      <c r="P29" s="175"/>
      <c r="Q29" s="218"/>
      <c r="R29" s="393"/>
      <c r="S29" s="394"/>
    </row>
    <row r="30" spans="2:20" s="23" customFormat="1" ht="8.15" customHeight="1" thickBot="1">
      <c r="B30" s="168"/>
      <c r="C30" s="176"/>
      <c r="D30" s="177"/>
      <c r="E30" s="177"/>
      <c r="F30" s="209"/>
      <c r="G30" s="214"/>
      <c r="H30" s="215"/>
      <c r="I30" s="216"/>
      <c r="J30" s="252"/>
      <c r="K30" s="230"/>
      <c r="L30" s="224"/>
      <c r="M30" s="225"/>
      <c r="N30" s="176"/>
      <c r="O30" s="177"/>
      <c r="P30" s="177"/>
      <c r="Q30" s="219"/>
      <c r="R30" s="393"/>
      <c r="S30" s="394"/>
    </row>
    <row r="31" spans="2:20" s="23" customFormat="1" ht="8.15" customHeight="1" thickBot="1">
      <c r="B31" s="160" t="s">
        <v>72</v>
      </c>
      <c r="C31" s="172">
        <v>21000000</v>
      </c>
      <c r="D31" s="173"/>
      <c r="E31" s="173"/>
      <c r="F31" s="207" t="s">
        <v>59</v>
      </c>
      <c r="G31" s="210" t="s">
        <v>60</v>
      </c>
      <c r="H31" s="211"/>
      <c r="I31" s="185"/>
      <c r="J31" s="250"/>
      <c r="K31" s="230"/>
      <c r="L31" s="220"/>
      <c r="M31" s="221"/>
      <c r="N31" s="172" t="str">
        <f t="shared" ref="N31" si="3">IF(COUNTBLANK(J31)=1,"",C31*J31)</f>
        <v/>
      </c>
      <c r="O31" s="173"/>
      <c r="P31" s="173"/>
      <c r="Q31" s="217"/>
      <c r="R31" s="393"/>
      <c r="S31" s="394"/>
      <c r="T31" s="67"/>
    </row>
    <row r="32" spans="2:20" s="23" customFormat="1" ht="8.15" customHeight="1" thickBot="1">
      <c r="B32" s="167"/>
      <c r="C32" s="174"/>
      <c r="D32" s="175"/>
      <c r="E32" s="175"/>
      <c r="F32" s="208"/>
      <c r="G32" s="212"/>
      <c r="H32" s="213"/>
      <c r="I32" s="186"/>
      <c r="J32" s="251"/>
      <c r="K32" s="230"/>
      <c r="L32" s="222"/>
      <c r="M32" s="223"/>
      <c r="N32" s="174"/>
      <c r="O32" s="175"/>
      <c r="P32" s="175"/>
      <c r="Q32" s="218"/>
      <c r="R32" s="393"/>
      <c r="S32" s="394"/>
      <c r="T32" s="67"/>
    </row>
    <row r="33" spans="1:21" s="23" customFormat="1" ht="8.15" customHeight="1" thickBot="1">
      <c r="B33" s="167"/>
      <c r="C33" s="174"/>
      <c r="D33" s="175"/>
      <c r="E33" s="175"/>
      <c r="F33" s="208"/>
      <c r="G33" s="212"/>
      <c r="H33" s="213"/>
      <c r="I33" s="186"/>
      <c r="J33" s="251"/>
      <c r="K33" s="230"/>
      <c r="L33" s="222"/>
      <c r="M33" s="223"/>
      <c r="N33" s="174"/>
      <c r="O33" s="175"/>
      <c r="P33" s="175"/>
      <c r="Q33" s="218"/>
      <c r="R33" s="393"/>
      <c r="S33" s="394"/>
      <c r="T33" s="67"/>
    </row>
    <row r="34" spans="1:21" s="23" customFormat="1" ht="8.15" customHeight="1" thickBot="1">
      <c r="B34" s="168"/>
      <c r="C34" s="176"/>
      <c r="D34" s="177"/>
      <c r="E34" s="177"/>
      <c r="F34" s="209"/>
      <c r="G34" s="214"/>
      <c r="H34" s="215"/>
      <c r="I34" s="216"/>
      <c r="J34" s="252"/>
      <c r="K34" s="231"/>
      <c r="L34" s="224"/>
      <c r="M34" s="225"/>
      <c r="N34" s="176"/>
      <c r="O34" s="177"/>
      <c r="P34" s="177"/>
      <c r="Q34" s="219"/>
      <c r="R34" s="393"/>
      <c r="S34" s="394"/>
      <c r="T34" s="67"/>
    </row>
    <row r="35" spans="1:21" s="23" customFormat="1" ht="8.15" customHeight="1" thickBot="1">
      <c r="B35" s="160" t="s">
        <v>73</v>
      </c>
      <c r="C35" s="281" t="s">
        <v>74</v>
      </c>
      <c r="D35" s="282"/>
      <c r="E35" s="282"/>
      <c r="F35" s="283"/>
      <c r="G35" s="290"/>
      <c r="H35" s="291"/>
      <c r="I35" s="291"/>
      <c r="J35" s="291"/>
      <c r="K35" s="291"/>
      <c r="L35" s="291"/>
      <c r="M35" s="291"/>
      <c r="N35" s="291"/>
      <c r="O35" s="291"/>
      <c r="P35" s="291"/>
      <c r="Q35" s="292"/>
      <c r="R35" s="391" t="s">
        <v>176</v>
      </c>
      <c r="S35" s="392"/>
      <c r="T35" s="67"/>
    </row>
    <row r="36" spans="1:21" s="23" customFormat="1" ht="8.15" customHeight="1" thickBot="1">
      <c r="B36" s="167"/>
      <c r="C36" s="284"/>
      <c r="D36" s="285"/>
      <c r="E36" s="285"/>
      <c r="F36" s="286"/>
      <c r="G36" s="293"/>
      <c r="H36" s="294"/>
      <c r="I36" s="294"/>
      <c r="J36" s="294"/>
      <c r="K36" s="294"/>
      <c r="L36" s="294"/>
      <c r="M36" s="294"/>
      <c r="N36" s="294"/>
      <c r="O36" s="294"/>
      <c r="P36" s="294"/>
      <c r="Q36" s="295"/>
      <c r="R36" s="391"/>
      <c r="S36" s="392"/>
      <c r="T36" s="67"/>
    </row>
    <row r="37" spans="1:21" s="23" customFormat="1" ht="8.15" customHeight="1" thickBot="1">
      <c r="B37" s="167"/>
      <c r="C37" s="284"/>
      <c r="D37" s="285"/>
      <c r="E37" s="285"/>
      <c r="F37" s="286"/>
      <c r="G37" s="293"/>
      <c r="H37" s="294"/>
      <c r="I37" s="294"/>
      <c r="J37" s="294"/>
      <c r="K37" s="294"/>
      <c r="L37" s="294"/>
      <c r="M37" s="294"/>
      <c r="N37" s="294"/>
      <c r="O37" s="294"/>
      <c r="P37" s="294"/>
      <c r="Q37" s="295"/>
      <c r="R37" s="391"/>
      <c r="S37" s="392"/>
      <c r="T37" s="67"/>
    </row>
    <row r="38" spans="1:21" s="23" customFormat="1" ht="8.15" customHeight="1" thickBot="1">
      <c r="B38" s="168"/>
      <c r="C38" s="287"/>
      <c r="D38" s="288"/>
      <c r="E38" s="288"/>
      <c r="F38" s="289"/>
      <c r="G38" s="296"/>
      <c r="H38" s="297"/>
      <c r="I38" s="297"/>
      <c r="J38" s="297"/>
      <c r="K38" s="297"/>
      <c r="L38" s="297"/>
      <c r="M38" s="297"/>
      <c r="N38" s="297"/>
      <c r="O38" s="297"/>
      <c r="P38" s="297"/>
      <c r="Q38" s="298"/>
      <c r="R38" s="391"/>
      <c r="S38" s="392"/>
      <c r="T38" s="67"/>
    </row>
    <row r="39" spans="1:21" s="23" customFormat="1" ht="33.65" customHeight="1" thickBot="1">
      <c r="B39" s="263" t="s">
        <v>112</v>
      </c>
      <c r="C39" s="253">
        <v>905000</v>
      </c>
      <c r="D39" s="254"/>
      <c r="E39" s="254"/>
      <c r="F39" s="259" t="s">
        <v>110</v>
      </c>
      <c r="G39" s="265" t="s">
        <v>60</v>
      </c>
      <c r="H39" s="265"/>
      <c r="I39" s="265"/>
      <c r="J39" s="107"/>
      <c r="K39" s="269"/>
      <c r="L39" s="497"/>
      <c r="M39" s="497"/>
      <c r="N39" s="272" t="str">
        <f>IF(COUNTBLANK(J39)=1,"",C39*J39)</f>
        <v/>
      </c>
      <c r="O39" s="273"/>
      <c r="P39" s="273"/>
      <c r="Q39" s="274"/>
      <c r="R39" s="393"/>
      <c r="S39" s="394"/>
      <c r="T39" s="66"/>
      <c r="U39" s="66"/>
    </row>
    <row r="40" spans="1:21" s="23" customFormat="1" ht="8.15" hidden="1" customHeight="1" thickBot="1">
      <c r="B40" s="264"/>
      <c r="C40" s="255"/>
      <c r="D40" s="256"/>
      <c r="E40" s="256"/>
      <c r="F40" s="260"/>
      <c r="G40" s="265"/>
      <c r="H40" s="265"/>
      <c r="I40" s="265"/>
      <c r="J40" s="103"/>
      <c r="K40" s="270"/>
      <c r="L40" s="497"/>
      <c r="M40" s="497"/>
      <c r="N40" s="275"/>
      <c r="O40" s="276"/>
      <c r="P40" s="276"/>
      <c r="Q40" s="277"/>
      <c r="R40" s="393"/>
      <c r="S40" s="394"/>
      <c r="T40" s="66"/>
      <c r="U40" s="66"/>
    </row>
    <row r="41" spans="1:21" s="23" customFormat="1" ht="8.15" hidden="1" customHeight="1" thickBot="1">
      <c r="B41" s="264"/>
      <c r="C41" s="255"/>
      <c r="D41" s="256"/>
      <c r="E41" s="256"/>
      <c r="F41" s="260"/>
      <c r="G41" s="265"/>
      <c r="H41" s="265"/>
      <c r="I41" s="265"/>
      <c r="J41" s="103"/>
      <c r="K41" s="270"/>
      <c r="L41" s="497"/>
      <c r="M41" s="497"/>
      <c r="N41" s="275"/>
      <c r="O41" s="276"/>
      <c r="P41" s="276"/>
      <c r="Q41" s="277"/>
      <c r="R41" s="393"/>
      <c r="S41" s="394"/>
      <c r="T41" s="66"/>
      <c r="U41" s="66"/>
    </row>
    <row r="42" spans="1:21" s="23" customFormat="1" ht="8.15" hidden="1" customHeight="1" thickBot="1">
      <c r="B42" s="264"/>
      <c r="C42" s="257"/>
      <c r="D42" s="258"/>
      <c r="E42" s="258"/>
      <c r="F42" s="261"/>
      <c r="G42" s="265"/>
      <c r="H42" s="265"/>
      <c r="I42" s="265"/>
      <c r="J42" s="103"/>
      <c r="K42" s="270"/>
      <c r="L42" s="497"/>
      <c r="M42" s="497"/>
      <c r="N42" s="278"/>
      <c r="O42" s="279"/>
      <c r="P42" s="279"/>
      <c r="Q42" s="280"/>
      <c r="R42" s="393"/>
      <c r="S42" s="394"/>
      <c r="T42" s="66"/>
      <c r="U42" s="66"/>
    </row>
    <row r="43" spans="1:21" s="23" customFormat="1" ht="8.15" customHeight="1" thickBot="1">
      <c r="B43" s="263" t="s">
        <v>113</v>
      </c>
      <c r="C43" s="253">
        <v>205000</v>
      </c>
      <c r="D43" s="254"/>
      <c r="E43" s="254"/>
      <c r="F43" s="259" t="s">
        <v>110</v>
      </c>
      <c r="G43" s="265" t="s">
        <v>60</v>
      </c>
      <c r="H43" s="265"/>
      <c r="I43" s="265"/>
      <c r="J43" s="266"/>
      <c r="K43" s="270"/>
      <c r="L43" s="497"/>
      <c r="M43" s="497"/>
      <c r="N43" s="262" t="str">
        <f>IF(COUNTBLANK(J43)=1,"",C43*J43)</f>
        <v/>
      </c>
      <c r="O43" s="262"/>
      <c r="P43" s="262"/>
      <c r="Q43" s="262"/>
      <c r="R43" s="393"/>
      <c r="S43" s="394"/>
    </row>
    <row r="44" spans="1:21" s="23" customFormat="1" ht="8.15" customHeight="1" thickBot="1">
      <c r="B44" s="264"/>
      <c r="C44" s="255"/>
      <c r="D44" s="256"/>
      <c r="E44" s="256"/>
      <c r="F44" s="260"/>
      <c r="G44" s="265"/>
      <c r="H44" s="265"/>
      <c r="I44" s="265"/>
      <c r="J44" s="267"/>
      <c r="K44" s="270"/>
      <c r="L44" s="497"/>
      <c r="M44" s="497"/>
      <c r="N44" s="262"/>
      <c r="O44" s="262"/>
      <c r="P44" s="262"/>
      <c r="Q44" s="262"/>
      <c r="R44" s="393"/>
      <c r="S44" s="394"/>
    </row>
    <row r="45" spans="1:21" s="23" customFormat="1" ht="8.15" customHeight="1" thickBot="1">
      <c r="B45" s="264"/>
      <c r="C45" s="255"/>
      <c r="D45" s="256"/>
      <c r="E45" s="256"/>
      <c r="F45" s="260"/>
      <c r="G45" s="265"/>
      <c r="H45" s="265"/>
      <c r="I45" s="265"/>
      <c r="J45" s="267"/>
      <c r="K45" s="270"/>
      <c r="L45" s="497"/>
      <c r="M45" s="497"/>
      <c r="N45" s="262"/>
      <c r="O45" s="262"/>
      <c r="P45" s="262"/>
      <c r="Q45" s="262"/>
      <c r="R45" s="393"/>
      <c r="S45" s="394"/>
    </row>
    <row r="46" spans="1:21" s="23" customFormat="1" ht="8.15" customHeight="1" thickBot="1">
      <c r="B46" s="264"/>
      <c r="C46" s="257"/>
      <c r="D46" s="258"/>
      <c r="E46" s="258"/>
      <c r="F46" s="261"/>
      <c r="G46" s="265"/>
      <c r="H46" s="265"/>
      <c r="I46" s="265"/>
      <c r="J46" s="268"/>
      <c r="K46" s="271"/>
      <c r="L46" s="497"/>
      <c r="M46" s="497"/>
      <c r="N46" s="262"/>
      <c r="O46" s="262"/>
      <c r="P46" s="262"/>
      <c r="Q46" s="262"/>
      <c r="R46" s="393"/>
      <c r="S46" s="394"/>
    </row>
    <row r="47" spans="1:21" s="25" customFormat="1" ht="18" customHeight="1">
      <c r="C47" s="26"/>
      <c r="D47" s="26"/>
      <c r="G47" s="26"/>
      <c r="H47" s="26"/>
      <c r="L47" s="26"/>
      <c r="M47" s="26"/>
      <c r="P47" s="26"/>
      <c r="Q47" s="26"/>
      <c r="R47" s="37"/>
    </row>
    <row r="48" spans="1:21" s="25" customFormat="1" ht="25" customHeight="1" thickBot="1">
      <c r="A48" s="22" t="s">
        <v>174</v>
      </c>
      <c r="B48" s="22"/>
      <c r="C48" s="26"/>
      <c r="D48" s="26"/>
      <c r="G48" s="26"/>
      <c r="H48" s="26"/>
      <c r="L48" s="26"/>
      <c r="M48" s="26"/>
      <c r="P48" s="233" t="s">
        <v>75</v>
      </c>
      <c r="Q48" s="233"/>
      <c r="R48" s="233"/>
      <c r="S48" s="233"/>
    </row>
    <row r="49" spans="2:19" s="23" customFormat="1" ht="17.25" customHeight="1">
      <c r="B49" s="304" t="s">
        <v>48</v>
      </c>
      <c r="C49" s="305" t="s">
        <v>76</v>
      </c>
      <c r="D49" s="308" t="s">
        <v>175</v>
      </c>
      <c r="E49" s="309"/>
      <c r="F49" s="309"/>
      <c r="G49" s="309"/>
      <c r="H49" s="309"/>
      <c r="I49" s="309"/>
      <c r="J49" s="309"/>
      <c r="K49" s="310"/>
      <c r="L49" s="308" t="s">
        <v>77</v>
      </c>
      <c r="M49" s="310"/>
      <c r="N49" s="308" t="s">
        <v>78</v>
      </c>
      <c r="O49" s="310"/>
      <c r="P49" s="308" t="s">
        <v>79</v>
      </c>
      <c r="Q49" s="309"/>
      <c r="R49" s="38"/>
      <c r="S49" s="39"/>
    </row>
    <row r="50" spans="2:19" s="23" customFormat="1" ht="11.15" customHeight="1">
      <c r="B50" s="167"/>
      <c r="C50" s="306"/>
      <c r="D50" s="311"/>
      <c r="E50" s="312"/>
      <c r="F50" s="312"/>
      <c r="G50" s="312"/>
      <c r="H50" s="312"/>
      <c r="I50" s="312"/>
      <c r="J50" s="312"/>
      <c r="K50" s="313"/>
      <c r="L50" s="311"/>
      <c r="M50" s="313"/>
      <c r="N50" s="311"/>
      <c r="O50" s="313"/>
      <c r="P50" s="311"/>
      <c r="Q50" s="312"/>
      <c r="R50" s="40"/>
      <c r="S50" s="41"/>
    </row>
    <row r="51" spans="2:19" s="23" customFormat="1" ht="22.5" customHeight="1" thickBot="1">
      <c r="B51" s="168"/>
      <c r="C51" s="307"/>
      <c r="D51" s="311"/>
      <c r="E51" s="312"/>
      <c r="F51" s="312"/>
      <c r="G51" s="312"/>
      <c r="H51" s="312"/>
      <c r="I51" s="312"/>
      <c r="J51" s="312"/>
      <c r="K51" s="313"/>
      <c r="L51" s="311"/>
      <c r="M51" s="313"/>
      <c r="N51" s="311"/>
      <c r="O51" s="313"/>
      <c r="P51" s="311"/>
      <c r="Q51" s="312"/>
      <c r="R51" s="396" t="s">
        <v>80</v>
      </c>
      <c r="S51" s="397"/>
    </row>
    <row r="52" spans="2:19" s="23" customFormat="1" ht="22.5" customHeight="1">
      <c r="B52" s="151" t="s">
        <v>55</v>
      </c>
      <c r="C52" s="90"/>
      <c r="D52" s="299"/>
      <c r="E52" s="299"/>
      <c r="F52" s="299"/>
      <c r="G52" s="299"/>
      <c r="H52" s="299"/>
      <c r="I52" s="299"/>
      <c r="J52" s="299"/>
      <c r="K52" s="299"/>
      <c r="L52" s="154"/>
      <c r="M52" s="154"/>
      <c r="N52" s="300"/>
      <c r="O52" s="300"/>
      <c r="P52" s="301" t="str">
        <f t="shared" ref="P52:P61" si="4">IF(COUNTBLANK(L52)=1,"",L52*N52)</f>
        <v/>
      </c>
      <c r="Q52" s="302"/>
      <c r="R52" s="346" t="str">
        <f>IF(COUNTBLANK(P52)=1,"",SUM(P52:Q62))</f>
        <v/>
      </c>
      <c r="S52" s="347"/>
    </row>
    <row r="53" spans="2:19" s="23" customFormat="1" ht="22.5" customHeight="1">
      <c r="B53" s="317"/>
      <c r="C53" s="91"/>
      <c r="D53" s="158"/>
      <c r="E53" s="158"/>
      <c r="F53" s="158"/>
      <c r="G53" s="158"/>
      <c r="H53" s="158"/>
      <c r="I53" s="158"/>
      <c r="J53" s="158"/>
      <c r="K53" s="158"/>
      <c r="L53" s="159"/>
      <c r="M53" s="159"/>
      <c r="N53" s="314"/>
      <c r="O53" s="314"/>
      <c r="P53" s="315" t="str">
        <f t="shared" si="4"/>
        <v/>
      </c>
      <c r="Q53" s="316"/>
      <c r="R53" s="358"/>
      <c r="S53" s="359"/>
    </row>
    <row r="54" spans="2:19" s="23" customFormat="1" ht="22.5" customHeight="1">
      <c r="B54" s="317"/>
      <c r="C54" s="91"/>
      <c r="D54" s="158"/>
      <c r="E54" s="158"/>
      <c r="F54" s="158"/>
      <c r="G54" s="158"/>
      <c r="H54" s="158"/>
      <c r="I54" s="158"/>
      <c r="J54" s="158"/>
      <c r="K54" s="158"/>
      <c r="L54" s="159"/>
      <c r="M54" s="159"/>
      <c r="N54" s="314"/>
      <c r="O54" s="314"/>
      <c r="P54" s="315" t="str">
        <f t="shared" si="4"/>
        <v/>
      </c>
      <c r="Q54" s="316"/>
      <c r="R54" s="358"/>
      <c r="S54" s="359"/>
    </row>
    <row r="55" spans="2:19" s="23" customFormat="1" ht="22.5" customHeight="1">
      <c r="B55" s="317"/>
      <c r="C55" s="91"/>
      <c r="D55" s="158"/>
      <c r="E55" s="158"/>
      <c r="F55" s="158"/>
      <c r="G55" s="158"/>
      <c r="H55" s="158"/>
      <c r="I55" s="158"/>
      <c r="J55" s="158"/>
      <c r="K55" s="158"/>
      <c r="L55" s="159"/>
      <c r="M55" s="159"/>
      <c r="N55" s="314"/>
      <c r="O55" s="314"/>
      <c r="P55" s="315" t="str">
        <f t="shared" si="4"/>
        <v/>
      </c>
      <c r="Q55" s="316"/>
      <c r="R55" s="358"/>
      <c r="S55" s="359"/>
    </row>
    <row r="56" spans="2:19" s="23" customFormat="1" ht="22.5" customHeight="1">
      <c r="B56" s="317"/>
      <c r="C56" s="91"/>
      <c r="D56" s="158"/>
      <c r="E56" s="158"/>
      <c r="F56" s="158"/>
      <c r="G56" s="158"/>
      <c r="H56" s="158"/>
      <c r="I56" s="158"/>
      <c r="J56" s="158"/>
      <c r="K56" s="158"/>
      <c r="L56" s="159"/>
      <c r="M56" s="159"/>
      <c r="N56" s="314"/>
      <c r="O56" s="314"/>
      <c r="P56" s="315" t="str">
        <f t="shared" si="4"/>
        <v/>
      </c>
      <c r="Q56" s="316"/>
      <c r="R56" s="358"/>
      <c r="S56" s="359"/>
    </row>
    <row r="57" spans="2:19" s="23" customFormat="1" ht="22.5" customHeight="1">
      <c r="B57" s="317"/>
      <c r="C57" s="91"/>
      <c r="D57" s="158"/>
      <c r="E57" s="158"/>
      <c r="F57" s="158"/>
      <c r="G57" s="158"/>
      <c r="H57" s="158"/>
      <c r="I57" s="158"/>
      <c r="J57" s="158"/>
      <c r="K57" s="158"/>
      <c r="L57" s="159"/>
      <c r="M57" s="159"/>
      <c r="N57" s="314"/>
      <c r="O57" s="314"/>
      <c r="P57" s="315" t="str">
        <f t="shared" si="4"/>
        <v/>
      </c>
      <c r="Q57" s="316"/>
      <c r="R57" s="358"/>
      <c r="S57" s="359"/>
    </row>
    <row r="58" spans="2:19" s="23" customFormat="1" ht="22.5" customHeight="1">
      <c r="B58" s="317"/>
      <c r="C58" s="91"/>
      <c r="D58" s="158"/>
      <c r="E58" s="158"/>
      <c r="F58" s="158"/>
      <c r="G58" s="158"/>
      <c r="H58" s="158"/>
      <c r="I58" s="158"/>
      <c r="J58" s="158"/>
      <c r="K58" s="158"/>
      <c r="L58" s="159"/>
      <c r="M58" s="159"/>
      <c r="N58" s="314"/>
      <c r="O58" s="314"/>
      <c r="P58" s="315" t="str">
        <f t="shared" si="4"/>
        <v/>
      </c>
      <c r="Q58" s="316"/>
      <c r="R58" s="358"/>
      <c r="S58" s="359"/>
    </row>
    <row r="59" spans="2:19" s="23" customFormat="1" ht="22.5" customHeight="1">
      <c r="B59" s="317"/>
      <c r="C59" s="91"/>
      <c r="D59" s="158"/>
      <c r="E59" s="158"/>
      <c r="F59" s="158"/>
      <c r="G59" s="158"/>
      <c r="H59" s="158"/>
      <c r="I59" s="158"/>
      <c r="J59" s="158"/>
      <c r="K59" s="158"/>
      <c r="L59" s="159"/>
      <c r="M59" s="159"/>
      <c r="N59" s="314"/>
      <c r="O59" s="314"/>
      <c r="P59" s="315" t="str">
        <f t="shared" si="4"/>
        <v/>
      </c>
      <c r="Q59" s="316"/>
      <c r="R59" s="358"/>
      <c r="S59" s="359"/>
    </row>
    <row r="60" spans="2:19" s="23" customFormat="1" ht="22.5" customHeight="1">
      <c r="B60" s="317"/>
      <c r="C60" s="91"/>
      <c r="D60" s="158"/>
      <c r="E60" s="158"/>
      <c r="F60" s="158"/>
      <c r="G60" s="158"/>
      <c r="H60" s="158"/>
      <c r="I60" s="158"/>
      <c r="J60" s="158"/>
      <c r="K60" s="158"/>
      <c r="L60" s="159"/>
      <c r="M60" s="159"/>
      <c r="N60" s="314"/>
      <c r="O60" s="314"/>
      <c r="P60" s="315" t="str">
        <f t="shared" si="4"/>
        <v/>
      </c>
      <c r="Q60" s="316"/>
      <c r="R60" s="358"/>
      <c r="S60" s="359"/>
    </row>
    <row r="61" spans="2:19" s="23" customFormat="1" ht="22.5" customHeight="1">
      <c r="B61" s="317"/>
      <c r="C61" s="91"/>
      <c r="D61" s="158"/>
      <c r="E61" s="158"/>
      <c r="F61" s="158"/>
      <c r="G61" s="158"/>
      <c r="H61" s="158"/>
      <c r="I61" s="158"/>
      <c r="J61" s="158"/>
      <c r="K61" s="158"/>
      <c r="L61" s="159"/>
      <c r="M61" s="159"/>
      <c r="N61" s="314"/>
      <c r="O61" s="314"/>
      <c r="P61" s="315" t="str">
        <f t="shared" si="4"/>
        <v/>
      </c>
      <c r="Q61" s="316"/>
      <c r="R61" s="358"/>
      <c r="S61" s="359"/>
    </row>
    <row r="62" spans="2:19" s="23" customFormat="1" ht="22.5" customHeight="1" thickBot="1">
      <c r="B62" s="318"/>
      <c r="C62" s="92"/>
      <c r="D62" s="383"/>
      <c r="E62" s="383"/>
      <c r="F62" s="383"/>
      <c r="G62" s="383"/>
      <c r="H62" s="383"/>
      <c r="I62" s="383"/>
      <c r="J62" s="383"/>
      <c r="K62" s="383"/>
      <c r="L62" s="384"/>
      <c r="M62" s="384"/>
      <c r="N62" s="395"/>
      <c r="O62" s="395"/>
      <c r="P62" s="319" t="str">
        <f t="shared" ref="P62:P82" si="5">IF(COUNTBLANK(L62)=1,"",L62*N62)</f>
        <v/>
      </c>
      <c r="Q62" s="320"/>
      <c r="R62" s="348"/>
      <c r="S62" s="349"/>
    </row>
    <row r="63" spans="2:19" s="23" customFormat="1" ht="22.5" customHeight="1">
      <c r="B63" s="160" t="s">
        <v>81</v>
      </c>
      <c r="C63" s="90"/>
      <c r="D63" s="299"/>
      <c r="E63" s="299"/>
      <c r="F63" s="299"/>
      <c r="G63" s="299"/>
      <c r="H63" s="299"/>
      <c r="I63" s="299"/>
      <c r="J63" s="299"/>
      <c r="K63" s="299"/>
      <c r="L63" s="154"/>
      <c r="M63" s="154"/>
      <c r="N63" s="300"/>
      <c r="O63" s="300"/>
      <c r="P63" s="301" t="str">
        <f t="shared" si="5"/>
        <v/>
      </c>
      <c r="Q63" s="302"/>
      <c r="R63" s="346" t="str">
        <f>IF(COUNTBLANK(P63)=1,"",SUM(P63:Q68))</f>
        <v/>
      </c>
      <c r="S63" s="347"/>
    </row>
    <row r="64" spans="2:19" s="23" customFormat="1" ht="22.5" customHeight="1">
      <c r="B64" s="161"/>
      <c r="C64" s="91"/>
      <c r="D64" s="169"/>
      <c r="E64" s="169"/>
      <c r="F64" s="169"/>
      <c r="G64" s="169"/>
      <c r="H64" s="169"/>
      <c r="I64" s="169"/>
      <c r="J64" s="169"/>
      <c r="K64" s="169"/>
      <c r="L64" s="170"/>
      <c r="M64" s="170"/>
      <c r="N64" s="303"/>
      <c r="O64" s="303"/>
      <c r="P64" s="325" t="str">
        <f>IF(COUNTBLANK(L64)=1,"",L64*N64)</f>
        <v/>
      </c>
      <c r="Q64" s="316"/>
      <c r="R64" s="358"/>
      <c r="S64" s="359"/>
    </row>
    <row r="65" spans="2:19" s="23" customFormat="1" ht="22.5" customHeight="1">
      <c r="B65" s="161"/>
      <c r="C65" s="91"/>
      <c r="D65" s="169"/>
      <c r="E65" s="169"/>
      <c r="F65" s="169"/>
      <c r="G65" s="169"/>
      <c r="H65" s="169"/>
      <c r="I65" s="169"/>
      <c r="J65" s="169"/>
      <c r="K65" s="169"/>
      <c r="L65" s="170"/>
      <c r="M65" s="170"/>
      <c r="N65" s="303"/>
      <c r="O65" s="303"/>
      <c r="P65" s="325" t="str">
        <f t="shared" ref="P65:P66" si="6">IF(COUNTBLANK(L65)=1,"",L65*N65)</f>
        <v/>
      </c>
      <c r="Q65" s="316"/>
      <c r="R65" s="358"/>
      <c r="S65" s="359"/>
    </row>
    <row r="66" spans="2:19" s="23" customFormat="1" ht="22.5" customHeight="1">
      <c r="B66" s="161"/>
      <c r="C66" s="91"/>
      <c r="D66" s="169"/>
      <c r="E66" s="169"/>
      <c r="F66" s="169"/>
      <c r="G66" s="169"/>
      <c r="H66" s="169"/>
      <c r="I66" s="169"/>
      <c r="J66" s="169"/>
      <c r="K66" s="169"/>
      <c r="L66" s="170"/>
      <c r="M66" s="170"/>
      <c r="N66" s="303"/>
      <c r="O66" s="303"/>
      <c r="P66" s="325" t="str">
        <f t="shared" si="6"/>
        <v/>
      </c>
      <c r="Q66" s="316"/>
      <c r="R66" s="358"/>
      <c r="S66" s="359"/>
    </row>
    <row r="67" spans="2:19" s="23" customFormat="1" ht="22.5" customHeight="1">
      <c r="B67" s="167"/>
      <c r="C67" s="91"/>
      <c r="D67" s="158"/>
      <c r="E67" s="158"/>
      <c r="F67" s="158"/>
      <c r="G67" s="158"/>
      <c r="H67" s="158"/>
      <c r="I67" s="158"/>
      <c r="J67" s="158"/>
      <c r="K67" s="158"/>
      <c r="L67" s="159"/>
      <c r="M67" s="159"/>
      <c r="N67" s="314"/>
      <c r="O67" s="314"/>
      <c r="P67" s="325" t="str">
        <f t="shared" si="5"/>
        <v/>
      </c>
      <c r="Q67" s="316"/>
      <c r="R67" s="358"/>
      <c r="S67" s="359"/>
    </row>
    <row r="68" spans="2:19" s="23" customFormat="1" ht="22.5" customHeight="1" thickBot="1">
      <c r="B68" s="168"/>
      <c r="C68" s="92"/>
      <c r="D68" s="383"/>
      <c r="E68" s="383"/>
      <c r="F68" s="383"/>
      <c r="G68" s="383"/>
      <c r="H68" s="383"/>
      <c r="I68" s="383"/>
      <c r="J68" s="383"/>
      <c r="K68" s="383"/>
      <c r="L68" s="384"/>
      <c r="M68" s="384"/>
      <c r="N68" s="395"/>
      <c r="O68" s="395"/>
      <c r="P68" s="319" t="str">
        <f t="shared" si="5"/>
        <v/>
      </c>
      <c r="Q68" s="320"/>
      <c r="R68" s="348"/>
      <c r="S68" s="349"/>
    </row>
    <row r="69" spans="2:19" s="23" customFormat="1" ht="20.149999999999999" hidden="1" customHeight="1">
      <c r="B69" s="160" t="s">
        <v>6</v>
      </c>
      <c r="C69" s="380" t="s">
        <v>128</v>
      </c>
      <c r="D69" s="381"/>
      <c r="E69" s="381"/>
      <c r="F69" s="381"/>
      <c r="G69" s="381"/>
      <c r="H69" s="381"/>
      <c r="I69" s="381"/>
      <c r="J69" s="381"/>
      <c r="K69" s="381"/>
      <c r="L69" s="381"/>
      <c r="M69" s="381"/>
      <c r="N69" s="381"/>
      <c r="O69" s="381"/>
      <c r="P69" s="381"/>
      <c r="Q69" s="382"/>
      <c r="R69" s="358" t="str">
        <f>IF(COUNTBLANK('個人防護具　別紙'!Q6)=1,"",SUM('個人防護具　別紙'!Q6))</f>
        <v/>
      </c>
      <c r="S69" s="359"/>
    </row>
    <row r="70" spans="2:19" s="23" customFormat="1" ht="20.149999999999999" hidden="1" customHeight="1">
      <c r="B70" s="161"/>
      <c r="C70" s="385" t="s">
        <v>160</v>
      </c>
      <c r="D70" s="386"/>
      <c r="E70" s="386"/>
      <c r="F70" s="386"/>
      <c r="G70" s="386"/>
      <c r="H70" s="386"/>
      <c r="I70" s="386"/>
      <c r="J70" s="386"/>
      <c r="K70" s="386"/>
      <c r="L70" s="386"/>
      <c r="M70" s="386"/>
      <c r="N70" s="386"/>
      <c r="O70" s="386"/>
      <c r="P70" s="386"/>
      <c r="Q70" s="387"/>
      <c r="R70" s="358"/>
      <c r="S70" s="359"/>
    </row>
    <row r="71" spans="2:19" s="23" customFormat="1" ht="20.149999999999999" hidden="1" customHeight="1" thickBot="1">
      <c r="B71" s="161"/>
      <c r="C71" s="388"/>
      <c r="D71" s="389"/>
      <c r="E71" s="389"/>
      <c r="F71" s="389"/>
      <c r="G71" s="389"/>
      <c r="H71" s="389"/>
      <c r="I71" s="389"/>
      <c r="J71" s="389"/>
      <c r="K71" s="389"/>
      <c r="L71" s="389"/>
      <c r="M71" s="389"/>
      <c r="N71" s="389"/>
      <c r="O71" s="389"/>
      <c r="P71" s="389"/>
      <c r="Q71" s="390"/>
      <c r="R71" s="358"/>
      <c r="S71" s="359"/>
    </row>
    <row r="72" spans="2:19" s="23" customFormat="1" ht="22.5" customHeight="1">
      <c r="B72" s="160" t="s">
        <v>10</v>
      </c>
      <c r="C72" s="90"/>
      <c r="D72" s="155"/>
      <c r="E72" s="156"/>
      <c r="F72" s="156"/>
      <c r="G72" s="156"/>
      <c r="H72" s="156"/>
      <c r="I72" s="156"/>
      <c r="J72" s="156"/>
      <c r="K72" s="157"/>
      <c r="L72" s="321"/>
      <c r="M72" s="322"/>
      <c r="N72" s="323"/>
      <c r="O72" s="324"/>
      <c r="P72" s="301" t="str">
        <f t="shared" si="5"/>
        <v/>
      </c>
      <c r="Q72" s="302"/>
      <c r="R72" s="346" t="str">
        <f>IF(COUNTBLANK(P72)=1,"",SUM(P72:Q77))</f>
        <v/>
      </c>
      <c r="S72" s="347"/>
    </row>
    <row r="73" spans="2:19" s="23" customFormat="1" ht="22.5" customHeight="1">
      <c r="B73" s="161"/>
      <c r="C73" s="93"/>
      <c r="D73" s="164"/>
      <c r="E73" s="165"/>
      <c r="F73" s="165"/>
      <c r="G73" s="165"/>
      <c r="H73" s="165"/>
      <c r="I73" s="165"/>
      <c r="J73" s="165"/>
      <c r="K73" s="166"/>
      <c r="L73" s="159"/>
      <c r="M73" s="159"/>
      <c r="N73" s="314"/>
      <c r="O73" s="314"/>
      <c r="P73" s="325" t="str">
        <f t="shared" ref="P73:P75" si="7">IF(COUNTBLANK(L73)=1,"",L73*N73)</f>
        <v/>
      </c>
      <c r="Q73" s="316"/>
      <c r="R73" s="358"/>
      <c r="S73" s="359"/>
    </row>
    <row r="74" spans="2:19" s="23" customFormat="1" ht="22.5" customHeight="1">
      <c r="B74" s="161"/>
      <c r="C74" s="93"/>
      <c r="D74" s="164"/>
      <c r="E74" s="165"/>
      <c r="F74" s="165"/>
      <c r="G74" s="165"/>
      <c r="H74" s="165"/>
      <c r="I74" s="165"/>
      <c r="J74" s="165"/>
      <c r="K74" s="166"/>
      <c r="L74" s="159"/>
      <c r="M74" s="159"/>
      <c r="N74" s="314"/>
      <c r="O74" s="314"/>
      <c r="P74" s="325" t="str">
        <f t="shared" si="7"/>
        <v/>
      </c>
      <c r="Q74" s="316"/>
      <c r="R74" s="358"/>
      <c r="S74" s="359"/>
    </row>
    <row r="75" spans="2:19" s="23" customFormat="1" ht="22.5" customHeight="1">
      <c r="B75" s="161"/>
      <c r="C75" s="93"/>
      <c r="D75" s="164"/>
      <c r="E75" s="165"/>
      <c r="F75" s="165"/>
      <c r="G75" s="165"/>
      <c r="H75" s="165"/>
      <c r="I75" s="165"/>
      <c r="J75" s="165"/>
      <c r="K75" s="166"/>
      <c r="L75" s="159"/>
      <c r="M75" s="159"/>
      <c r="N75" s="314"/>
      <c r="O75" s="314"/>
      <c r="P75" s="325" t="str">
        <f t="shared" si="7"/>
        <v/>
      </c>
      <c r="Q75" s="316"/>
      <c r="R75" s="358"/>
      <c r="S75" s="359"/>
    </row>
    <row r="76" spans="2:19" s="23" customFormat="1" ht="22.5" customHeight="1">
      <c r="B76" s="167"/>
      <c r="C76" s="91"/>
      <c r="D76" s="164"/>
      <c r="E76" s="165"/>
      <c r="F76" s="165"/>
      <c r="G76" s="165"/>
      <c r="H76" s="165"/>
      <c r="I76" s="165"/>
      <c r="J76" s="165"/>
      <c r="K76" s="166"/>
      <c r="L76" s="159"/>
      <c r="M76" s="159"/>
      <c r="N76" s="314"/>
      <c r="O76" s="314"/>
      <c r="P76" s="325" t="str">
        <f t="shared" si="5"/>
        <v/>
      </c>
      <c r="Q76" s="316"/>
      <c r="R76" s="358"/>
      <c r="S76" s="359"/>
    </row>
    <row r="77" spans="2:19" s="23" customFormat="1" ht="22.5" customHeight="1" thickBot="1">
      <c r="B77" s="168"/>
      <c r="C77" s="94"/>
      <c r="D77" s="326"/>
      <c r="E77" s="327"/>
      <c r="F77" s="327"/>
      <c r="G77" s="327"/>
      <c r="H77" s="327"/>
      <c r="I77" s="327"/>
      <c r="J77" s="327"/>
      <c r="K77" s="328"/>
      <c r="L77" s="329"/>
      <c r="M77" s="330"/>
      <c r="N77" s="331"/>
      <c r="O77" s="332"/>
      <c r="P77" s="333" t="str">
        <f>IF(COUNTBLANK(L77)=1,"",L77*N77)</f>
        <v/>
      </c>
      <c r="Q77" s="334"/>
      <c r="R77" s="348"/>
      <c r="S77" s="349"/>
    </row>
    <row r="78" spans="2:19" s="23" customFormat="1" ht="22.5" customHeight="1">
      <c r="B78" s="160" t="s">
        <v>11</v>
      </c>
      <c r="C78" s="90"/>
      <c r="D78" s="155"/>
      <c r="E78" s="156"/>
      <c r="F78" s="156"/>
      <c r="G78" s="156"/>
      <c r="H78" s="156"/>
      <c r="I78" s="156"/>
      <c r="J78" s="156"/>
      <c r="K78" s="157"/>
      <c r="L78" s="340"/>
      <c r="M78" s="341"/>
      <c r="N78" s="342"/>
      <c r="O78" s="343"/>
      <c r="P78" s="301" t="str">
        <f>IF(COUNTBLANK(L78)=1,"",L78*N78)</f>
        <v/>
      </c>
      <c r="Q78" s="302"/>
      <c r="R78" s="346" t="str">
        <f>IF(COUNTBLANK(P78)=1,"",SUM(P78:Q79))</f>
        <v/>
      </c>
      <c r="S78" s="347"/>
    </row>
    <row r="79" spans="2:19" s="23" customFormat="1" ht="22.5" customHeight="1" thickBot="1">
      <c r="B79" s="168"/>
      <c r="C79" s="94"/>
      <c r="D79" s="326"/>
      <c r="E79" s="327"/>
      <c r="F79" s="327"/>
      <c r="G79" s="327"/>
      <c r="H79" s="327"/>
      <c r="I79" s="327"/>
      <c r="J79" s="327"/>
      <c r="K79" s="328"/>
      <c r="L79" s="329"/>
      <c r="M79" s="330"/>
      <c r="N79" s="331"/>
      <c r="O79" s="332"/>
      <c r="P79" s="333" t="str">
        <f>IF(COUNTBLANK(L79)=1,"",L79*N79)</f>
        <v/>
      </c>
      <c r="Q79" s="334"/>
      <c r="R79" s="348"/>
      <c r="S79" s="349"/>
    </row>
    <row r="80" spans="2:19" s="23" customFormat="1" ht="23.25" customHeight="1">
      <c r="B80" s="151" t="s">
        <v>82</v>
      </c>
      <c r="C80" s="90"/>
      <c r="D80" s="335"/>
      <c r="E80" s="336"/>
      <c r="F80" s="336"/>
      <c r="G80" s="336"/>
      <c r="H80" s="336"/>
      <c r="I80" s="336"/>
      <c r="J80" s="336"/>
      <c r="K80" s="337"/>
      <c r="L80" s="321"/>
      <c r="M80" s="322"/>
      <c r="N80" s="323"/>
      <c r="O80" s="324"/>
      <c r="P80" s="338" t="str">
        <f t="shared" si="5"/>
        <v/>
      </c>
      <c r="Q80" s="339"/>
      <c r="R80" s="346" t="str">
        <f>IF(COUNTBLANK(P80)=1,"",SUM(P80:Q82))</f>
        <v/>
      </c>
      <c r="S80" s="347"/>
    </row>
    <row r="81" spans="2:19" s="23" customFormat="1" ht="23.25" customHeight="1">
      <c r="B81" s="152"/>
      <c r="C81" s="91"/>
      <c r="D81" s="158"/>
      <c r="E81" s="158"/>
      <c r="F81" s="158"/>
      <c r="G81" s="158"/>
      <c r="H81" s="158"/>
      <c r="I81" s="158"/>
      <c r="J81" s="158"/>
      <c r="K81" s="158"/>
      <c r="L81" s="159"/>
      <c r="M81" s="159"/>
      <c r="N81" s="314"/>
      <c r="O81" s="314"/>
      <c r="P81" s="344" t="str">
        <f t="shared" ref="P81" si="8">IF(COUNTBLANK(L81)=1,"",L81*N81)</f>
        <v/>
      </c>
      <c r="Q81" s="344"/>
      <c r="R81" s="358"/>
      <c r="S81" s="359"/>
    </row>
    <row r="82" spans="2:19" s="23" customFormat="1" ht="23.25" customHeight="1" thickBot="1">
      <c r="B82" s="318"/>
      <c r="C82" s="95"/>
      <c r="D82" s="326"/>
      <c r="E82" s="327"/>
      <c r="F82" s="327"/>
      <c r="G82" s="327"/>
      <c r="H82" s="327"/>
      <c r="I82" s="327"/>
      <c r="J82" s="327"/>
      <c r="K82" s="328"/>
      <c r="L82" s="329"/>
      <c r="M82" s="330"/>
      <c r="N82" s="331"/>
      <c r="O82" s="332"/>
      <c r="P82" s="319" t="str">
        <f t="shared" si="5"/>
        <v/>
      </c>
      <c r="Q82" s="320"/>
      <c r="R82" s="348"/>
      <c r="S82" s="349"/>
    </row>
    <row r="83" spans="2:19" s="23" customFormat="1" ht="23.25" customHeight="1">
      <c r="B83" s="160" t="s">
        <v>83</v>
      </c>
      <c r="C83" s="90"/>
      <c r="D83" s="155"/>
      <c r="E83" s="156"/>
      <c r="F83" s="156"/>
      <c r="G83" s="156"/>
      <c r="H83" s="156"/>
      <c r="I83" s="156"/>
      <c r="J83" s="156"/>
      <c r="K83" s="157"/>
      <c r="L83" s="340"/>
      <c r="M83" s="341"/>
      <c r="N83" s="342"/>
      <c r="O83" s="343"/>
      <c r="P83" s="360" t="str">
        <f t="shared" ref="P83:P86" si="9">IF(COUNTBLANK(L83)=1,"",L83*N83)</f>
        <v/>
      </c>
      <c r="Q83" s="302"/>
      <c r="R83" s="346" t="str">
        <f>IF(COUNTBLANK(P83)=1,"",SUM(P83:Q84))</f>
        <v/>
      </c>
      <c r="S83" s="347"/>
    </row>
    <row r="84" spans="2:19" s="23" customFormat="1" ht="23.25" customHeight="1" thickBot="1">
      <c r="B84" s="168"/>
      <c r="C84" s="94"/>
      <c r="D84" s="326"/>
      <c r="E84" s="327"/>
      <c r="F84" s="327"/>
      <c r="G84" s="327"/>
      <c r="H84" s="327"/>
      <c r="I84" s="327"/>
      <c r="J84" s="327"/>
      <c r="K84" s="328"/>
      <c r="L84" s="329"/>
      <c r="M84" s="330"/>
      <c r="N84" s="331"/>
      <c r="O84" s="332"/>
      <c r="P84" s="350" t="str">
        <f t="shared" si="9"/>
        <v/>
      </c>
      <c r="Q84" s="351"/>
      <c r="R84" s="348"/>
      <c r="S84" s="349"/>
    </row>
    <row r="85" spans="2:19" s="23" customFormat="1" ht="23.25" customHeight="1">
      <c r="B85" s="160" t="s">
        <v>112</v>
      </c>
      <c r="C85" s="90"/>
      <c r="D85" s="156"/>
      <c r="E85" s="156"/>
      <c r="F85" s="156"/>
      <c r="G85" s="156"/>
      <c r="H85" s="156"/>
      <c r="I85" s="156"/>
      <c r="J85" s="156"/>
      <c r="K85" s="156"/>
      <c r="L85" s="340"/>
      <c r="M85" s="341"/>
      <c r="N85" s="369"/>
      <c r="O85" s="343"/>
      <c r="P85" s="333" t="str">
        <f t="shared" si="9"/>
        <v/>
      </c>
      <c r="Q85" s="334"/>
      <c r="R85" s="346" t="str">
        <f>IF(COUNTBLANK(P85)=1,"",SUM(P85:Q86))</f>
        <v/>
      </c>
      <c r="S85" s="347"/>
    </row>
    <row r="86" spans="2:19" s="23" customFormat="1" ht="23.25" customHeight="1" thickBot="1">
      <c r="B86" s="167"/>
      <c r="C86" s="96"/>
      <c r="D86" s="163"/>
      <c r="E86" s="163"/>
      <c r="F86" s="163"/>
      <c r="G86" s="163"/>
      <c r="H86" s="163"/>
      <c r="I86" s="163"/>
      <c r="J86" s="163"/>
      <c r="K86" s="163"/>
      <c r="L86" s="363"/>
      <c r="M86" s="364"/>
      <c r="N86" s="367"/>
      <c r="O86" s="368"/>
      <c r="P86" s="370" t="str">
        <f t="shared" si="9"/>
        <v/>
      </c>
      <c r="Q86" s="371"/>
      <c r="R86" s="358"/>
      <c r="S86" s="359"/>
    </row>
    <row r="87" spans="2:19" s="23" customFormat="1" ht="23.25" customHeight="1">
      <c r="B87" s="151" t="s">
        <v>113</v>
      </c>
      <c r="C87" s="90"/>
      <c r="D87" s="155"/>
      <c r="E87" s="156"/>
      <c r="F87" s="156"/>
      <c r="G87" s="156"/>
      <c r="H87" s="156"/>
      <c r="I87" s="156"/>
      <c r="J87" s="156"/>
      <c r="K87" s="157"/>
      <c r="L87" s="154"/>
      <c r="M87" s="154"/>
      <c r="N87" s="372"/>
      <c r="O87" s="324"/>
      <c r="P87" s="373" t="str">
        <f t="shared" ref="P87:P89" si="10">IF(COUNTBLANK(L87)=1,"",L87*N87)</f>
        <v/>
      </c>
      <c r="Q87" s="339"/>
      <c r="R87" s="374" t="str">
        <f>IF(COUNTBLANK(P87)=1,"",SUM(P87:Q89))</f>
        <v/>
      </c>
      <c r="S87" s="375"/>
    </row>
    <row r="88" spans="2:19" s="23" customFormat="1" ht="23.25" customHeight="1">
      <c r="B88" s="152"/>
      <c r="C88" s="93"/>
      <c r="D88" s="162"/>
      <c r="E88" s="162"/>
      <c r="F88" s="162"/>
      <c r="G88" s="162"/>
      <c r="H88" s="162"/>
      <c r="I88" s="162"/>
      <c r="J88" s="162"/>
      <c r="K88" s="162"/>
      <c r="L88" s="361"/>
      <c r="M88" s="362"/>
      <c r="N88" s="314"/>
      <c r="O88" s="314"/>
      <c r="P88" s="370" t="str">
        <f t="shared" si="10"/>
        <v/>
      </c>
      <c r="Q88" s="371"/>
      <c r="R88" s="376"/>
      <c r="S88" s="377"/>
    </row>
    <row r="89" spans="2:19" s="23" customFormat="1" ht="23.25" customHeight="1" thickBot="1">
      <c r="B89" s="153"/>
      <c r="C89" s="95"/>
      <c r="D89" s="327"/>
      <c r="E89" s="327"/>
      <c r="F89" s="327"/>
      <c r="G89" s="327"/>
      <c r="H89" s="327"/>
      <c r="I89" s="327"/>
      <c r="J89" s="327"/>
      <c r="K89" s="327"/>
      <c r="L89" s="329"/>
      <c r="M89" s="330"/>
      <c r="N89" s="365"/>
      <c r="O89" s="366"/>
      <c r="P89" s="350" t="str">
        <f t="shared" si="10"/>
        <v/>
      </c>
      <c r="Q89" s="351"/>
      <c r="R89" s="378"/>
      <c r="S89" s="379"/>
    </row>
    <row r="90" spans="2:19" s="23" customFormat="1" ht="40" customHeight="1" thickBot="1">
      <c r="B90" s="352" t="s">
        <v>84</v>
      </c>
      <c r="C90" s="353"/>
      <c r="D90" s="353"/>
      <c r="E90" s="353"/>
      <c r="F90" s="353"/>
      <c r="G90" s="353"/>
      <c r="H90" s="353"/>
      <c r="I90" s="353"/>
      <c r="J90" s="353"/>
      <c r="K90" s="353"/>
      <c r="L90" s="353"/>
      <c r="M90" s="353"/>
      <c r="N90" s="353"/>
      <c r="O90" s="354"/>
      <c r="P90" s="355">
        <f>IF(COUNTBLANK(R52:S89)=1,"",SUM(R52:S89))</f>
        <v>0</v>
      </c>
      <c r="Q90" s="356"/>
      <c r="R90" s="356"/>
      <c r="S90" s="357"/>
    </row>
    <row r="91" spans="2:19" s="23" customFormat="1" ht="20.149999999999999" customHeight="1">
      <c r="B91" s="26" t="s">
        <v>85</v>
      </c>
      <c r="C91" s="42"/>
      <c r="D91" s="42"/>
      <c r="E91" s="42"/>
      <c r="F91" s="42"/>
      <c r="G91" s="42"/>
      <c r="H91" s="42"/>
      <c r="I91" s="42"/>
      <c r="J91" s="42"/>
      <c r="K91" s="42"/>
      <c r="L91" s="42"/>
      <c r="M91" s="42"/>
      <c r="N91" s="42"/>
      <c r="O91" s="42"/>
      <c r="P91" s="345"/>
      <c r="Q91" s="345"/>
      <c r="R91" s="345"/>
      <c r="S91" s="345"/>
    </row>
  </sheetData>
  <sheetProtection algorithmName="SHA-512" hashValue="EnySoyeCO3OYgaR6xNSwbd3e2nh6U4N3+e/858zNTq3CY7vhexL3rokERJaej94UlxKaP9ZDps9DkfVTyZiQeA==" saltValue="dJ5y54dMyZfj4A+eQT4X2Q==" spinCount="100000" sheet="1" insertRows="0"/>
  <mergeCells count="259">
    <mergeCell ref="R23:S26"/>
    <mergeCell ref="R27:S34"/>
    <mergeCell ref="P75:Q75"/>
    <mergeCell ref="N73:O73"/>
    <mergeCell ref="P73:Q73"/>
    <mergeCell ref="L64:M64"/>
    <mergeCell ref="N64:O64"/>
    <mergeCell ref="P64:Q64"/>
    <mergeCell ref="R69:S71"/>
    <mergeCell ref="R72:S77"/>
    <mergeCell ref="R63:S68"/>
    <mergeCell ref="L67:M67"/>
    <mergeCell ref="N67:O67"/>
    <mergeCell ref="P67:Q67"/>
    <mergeCell ref="L68:M68"/>
    <mergeCell ref="N68:O68"/>
    <mergeCell ref="P68:Q68"/>
    <mergeCell ref="P52:Q52"/>
    <mergeCell ref="P48:S48"/>
    <mergeCell ref="R35:S38"/>
    <mergeCell ref="R39:S46"/>
    <mergeCell ref="P65:Q65"/>
    <mergeCell ref="R51:S51"/>
    <mergeCell ref="N62:O62"/>
    <mergeCell ref="R78:S79"/>
    <mergeCell ref="D79:K79"/>
    <mergeCell ref="L79:M79"/>
    <mergeCell ref="N79:O79"/>
    <mergeCell ref="P79:Q79"/>
    <mergeCell ref="L74:M74"/>
    <mergeCell ref="N74:O74"/>
    <mergeCell ref="P74:Q74"/>
    <mergeCell ref="R52:S62"/>
    <mergeCell ref="C69:Q69"/>
    <mergeCell ref="D67:K67"/>
    <mergeCell ref="D68:K68"/>
    <mergeCell ref="P66:Q66"/>
    <mergeCell ref="P55:Q55"/>
    <mergeCell ref="P56:Q56"/>
    <mergeCell ref="P57:Q57"/>
    <mergeCell ref="P58:Q58"/>
    <mergeCell ref="D62:K62"/>
    <mergeCell ref="L62:M62"/>
    <mergeCell ref="N58:O58"/>
    <mergeCell ref="N59:O59"/>
    <mergeCell ref="N60:O60"/>
    <mergeCell ref="C70:Q71"/>
    <mergeCell ref="N66:O66"/>
    <mergeCell ref="R85:S86"/>
    <mergeCell ref="N89:O89"/>
    <mergeCell ref="N88:O88"/>
    <mergeCell ref="N86:O86"/>
    <mergeCell ref="N85:O85"/>
    <mergeCell ref="P89:Q89"/>
    <mergeCell ref="P88:Q88"/>
    <mergeCell ref="P86:Q86"/>
    <mergeCell ref="P85:Q85"/>
    <mergeCell ref="N87:O87"/>
    <mergeCell ref="P87:Q87"/>
    <mergeCell ref="R87:S89"/>
    <mergeCell ref="P91:S91"/>
    <mergeCell ref="R83:S84"/>
    <mergeCell ref="D84:K84"/>
    <mergeCell ref="L84:M84"/>
    <mergeCell ref="N84:O84"/>
    <mergeCell ref="P84:Q84"/>
    <mergeCell ref="B90:O90"/>
    <mergeCell ref="P90:S90"/>
    <mergeCell ref="R80:S82"/>
    <mergeCell ref="D82:K82"/>
    <mergeCell ref="L82:M82"/>
    <mergeCell ref="N82:O82"/>
    <mergeCell ref="P82:Q82"/>
    <mergeCell ref="B83:B84"/>
    <mergeCell ref="D83:K83"/>
    <mergeCell ref="L83:M83"/>
    <mergeCell ref="N83:O83"/>
    <mergeCell ref="P83:Q83"/>
    <mergeCell ref="B85:B86"/>
    <mergeCell ref="L89:M89"/>
    <mergeCell ref="L88:M88"/>
    <mergeCell ref="L86:M86"/>
    <mergeCell ref="L85:M85"/>
    <mergeCell ref="D89:K89"/>
    <mergeCell ref="B80:B82"/>
    <mergeCell ref="D80:K80"/>
    <mergeCell ref="L80:M80"/>
    <mergeCell ref="N80:O80"/>
    <mergeCell ref="P80:Q80"/>
    <mergeCell ref="B78:B79"/>
    <mergeCell ref="D78:K78"/>
    <mergeCell ref="L78:M78"/>
    <mergeCell ref="N78:O78"/>
    <mergeCell ref="P78:Q78"/>
    <mergeCell ref="D81:K81"/>
    <mergeCell ref="L81:M81"/>
    <mergeCell ref="N81:O81"/>
    <mergeCell ref="P81:Q81"/>
    <mergeCell ref="B72:B77"/>
    <mergeCell ref="D72:K72"/>
    <mergeCell ref="L72:M72"/>
    <mergeCell ref="N72:O72"/>
    <mergeCell ref="P72:Q72"/>
    <mergeCell ref="D76:K76"/>
    <mergeCell ref="L76:M76"/>
    <mergeCell ref="P76:Q76"/>
    <mergeCell ref="D77:K77"/>
    <mergeCell ref="L77:M77"/>
    <mergeCell ref="N77:O77"/>
    <mergeCell ref="P77:Q77"/>
    <mergeCell ref="L73:M73"/>
    <mergeCell ref="D75:K75"/>
    <mergeCell ref="D74:K74"/>
    <mergeCell ref="N76:O76"/>
    <mergeCell ref="N75:O75"/>
    <mergeCell ref="P62:Q62"/>
    <mergeCell ref="D54:K54"/>
    <mergeCell ref="L54:M54"/>
    <mergeCell ref="N54:O54"/>
    <mergeCell ref="P54:Q54"/>
    <mergeCell ref="D61:K61"/>
    <mergeCell ref="L61:M61"/>
    <mergeCell ref="N61:O61"/>
    <mergeCell ref="P61:Q61"/>
    <mergeCell ref="N55:O55"/>
    <mergeCell ref="N56:O56"/>
    <mergeCell ref="N57:O57"/>
    <mergeCell ref="D63:K63"/>
    <mergeCell ref="L63:M63"/>
    <mergeCell ref="N63:O63"/>
    <mergeCell ref="P63:Q63"/>
    <mergeCell ref="D64:K64"/>
    <mergeCell ref="D65:K65"/>
    <mergeCell ref="L65:M65"/>
    <mergeCell ref="N65:O65"/>
    <mergeCell ref="B49:B51"/>
    <mergeCell ref="C49:C51"/>
    <mergeCell ref="D49:K51"/>
    <mergeCell ref="L49:M51"/>
    <mergeCell ref="N49:O51"/>
    <mergeCell ref="P49:Q51"/>
    <mergeCell ref="L53:M53"/>
    <mergeCell ref="N53:O53"/>
    <mergeCell ref="P53:Q53"/>
    <mergeCell ref="B52:B62"/>
    <mergeCell ref="L52:M52"/>
    <mergeCell ref="N52:O52"/>
    <mergeCell ref="P59:Q59"/>
    <mergeCell ref="P60:Q60"/>
    <mergeCell ref="D53:K53"/>
    <mergeCell ref="D52:K52"/>
    <mergeCell ref="C43:E46"/>
    <mergeCell ref="F43:F46"/>
    <mergeCell ref="N43:Q46"/>
    <mergeCell ref="B43:B46"/>
    <mergeCell ref="G43:I46"/>
    <mergeCell ref="L43:M46"/>
    <mergeCell ref="J43:J46"/>
    <mergeCell ref="K39:K46"/>
    <mergeCell ref="B31:B34"/>
    <mergeCell ref="C31:E34"/>
    <mergeCell ref="F31:F34"/>
    <mergeCell ref="G31:I34"/>
    <mergeCell ref="L31:M34"/>
    <mergeCell ref="N31:Q34"/>
    <mergeCell ref="B35:B38"/>
    <mergeCell ref="B39:B42"/>
    <mergeCell ref="G39:I42"/>
    <mergeCell ref="L39:M42"/>
    <mergeCell ref="C39:E42"/>
    <mergeCell ref="F39:F42"/>
    <mergeCell ref="N39:Q42"/>
    <mergeCell ref="C35:F38"/>
    <mergeCell ref="G35:Q38"/>
    <mergeCell ref="J31:J34"/>
    <mergeCell ref="K23:K34"/>
    <mergeCell ref="N23:Q26"/>
    <mergeCell ref="B27:B30"/>
    <mergeCell ref="C27:E30"/>
    <mergeCell ref="F27:F30"/>
    <mergeCell ref="G27:I30"/>
    <mergeCell ref="L27:M30"/>
    <mergeCell ref="N27:Q30"/>
    <mergeCell ref="B23:B26"/>
    <mergeCell ref="C23:E26"/>
    <mergeCell ref="F23:F26"/>
    <mergeCell ref="G23:I26"/>
    <mergeCell ref="L23:M26"/>
    <mergeCell ref="J23:J26"/>
    <mergeCell ref="J27:J30"/>
    <mergeCell ref="A2:S2"/>
    <mergeCell ref="O3:Q3"/>
    <mergeCell ref="B4:B6"/>
    <mergeCell ref="C4:F5"/>
    <mergeCell ref="G4:I6"/>
    <mergeCell ref="N4:Q5"/>
    <mergeCell ref="L5:M6"/>
    <mergeCell ref="C6:F6"/>
    <mergeCell ref="N6:Q6"/>
    <mergeCell ref="B7:B10"/>
    <mergeCell ref="C7:E10"/>
    <mergeCell ref="F7:F10"/>
    <mergeCell ref="G7:I10"/>
    <mergeCell ref="L7:M10"/>
    <mergeCell ref="N7:Q10"/>
    <mergeCell ref="N11:Q14"/>
    <mergeCell ref="B11:B14"/>
    <mergeCell ref="C11:E14"/>
    <mergeCell ref="F11:F14"/>
    <mergeCell ref="G11:I14"/>
    <mergeCell ref="L11:M14"/>
    <mergeCell ref="J7:J10"/>
    <mergeCell ref="J11:J14"/>
    <mergeCell ref="K7:K14"/>
    <mergeCell ref="B15:B22"/>
    <mergeCell ref="C15:E22"/>
    <mergeCell ref="F15:F22"/>
    <mergeCell ref="G15:H16"/>
    <mergeCell ref="I15:I16"/>
    <mergeCell ref="L15:M22"/>
    <mergeCell ref="N15:Q22"/>
    <mergeCell ref="G17:H18"/>
    <mergeCell ref="I17:I18"/>
    <mergeCell ref="K21:K22"/>
    <mergeCell ref="G19:H20"/>
    <mergeCell ref="I19:I20"/>
    <mergeCell ref="G21:G22"/>
    <mergeCell ref="H21:I22"/>
    <mergeCell ref="K15:K16"/>
    <mergeCell ref="K17:K18"/>
    <mergeCell ref="K19:K20"/>
    <mergeCell ref="J15:J16"/>
    <mergeCell ref="J17:J18"/>
    <mergeCell ref="J19:J20"/>
    <mergeCell ref="J21:J22"/>
    <mergeCell ref="B87:B89"/>
    <mergeCell ref="L87:M87"/>
    <mergeCell ref="D87:K87"/>
    <mergeCell ref="D55:K55"/>
    <mergeCell ref="D56:K56"/>
    <mergeCell ref="D57:K57"/>
    <mergeCell ref="D58:K58"/>
    <mergeCell ref="D59:K59"/>
    <mergeCell ref="D60:K60"/>
    <mergeCell ref="L55:M55"/>
    <mergeCell ref="L56:M56"/>
    <mergeCell ref="L57:M57"/>
    <mergeCell ref="L58:M58"/>
    <mergeCell ref="L59:M59"/>
    <mergeCell ref="L60:M60"/>
    <mergeCell ref="B69:B71"/>
    <mergeCell ref="L75:M75"/>
    <mergeCell ref="D88:K88"/>
    <mergeCell ref="D86:K86"/>
    <mergeCell ref="D85:K85"/>
    <mergeCell ref="D73:K73"/>
    <mergeCell ref="B63:B68"/>
    <mergeCell ref="D66:K66"/>
    <mergeCell ref="L66:M66"/>
  </mergeCells>
  <phoneticPr fontId="2"/>
  <dataValidations count="1">
    <dataValidation type="list" allowBlank="1" showInputMessage="1" showErrorMessage="1" sqref="J39:J42">
      <formula1>"0,1"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oddFooter>&amp;R＜【実績】個人防護具&amp;U以外&amp;U＞</oddFooter>
  </headerFooter>
  <colBreaks count="1" manualBreakCount="1">
    <brk id="20" max="6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view="pageBreakPreview" zoomScaleNormal="100" zoomScaleSheetLayoutView="100" workbookViewId="0">
      <selection activeCell="C6" sqref="C6:D6"/>
    </sheetView>
  </sheetViews>
  <sheetFormatPr defaultRowHeight="13"/>
  <cols>
    <col min="1" max="1" width="2" customWidth="1"/>
    <col min="2" max="2" width="7" customWidth="1"/>
    <col min="3" max="4" width="5.08984375" customWidth="1"/>
    <col min="5" max="10" width="5.90625" customWidth="1"/>
    <col min="11" max="12" width="4.26953125" customWidth="1"/>
    <col min="13" max="14" width="6.6328125" customWidth="1"/>
    <col min="19" max="19" width="1.6328125" customWidth="1"/>
  </cols>
  <sheetData>
    <row r="1" spans="2:18">
      <c r="B1" t="s">
        <v>172</v>
      </c>
    </row>
    <row r="2" spans="2:18" ht="13.5" thickBot="1"/>
    <row r="3" spans="2:18" ht="14.25" customHeight="1">
      <c r="B3" s="401" t="s">
        <v>76</v>
      </c>
      <c r="C3" s="403" t="s">
        <v>175</v>
      </c>
      <c r="D3" s="403"/>
      <c r="E3" s="403"/>
      <c r="F3" s="403"/>
      <c r="G3" s="403"/>
      <c r="H3" s="403"/>
      <c r="I3" s="403"/>
      <c r="J3" s="403"/>
      <c r="K3" s="403" t="s">
        <v>77</v>
      </c>
      <c r="L3" s="403"/>
      <c r="M3" s="403" t="s">
        <v>78</v>
      </c>
      <c r="N3" s="403"/>
      <c r="O3" s="308" t="s">
        <v>79</v>
      </c>
      <c r="P3" s="309"/>
      <c r="Q3" s="74"/>
      <c r="R3" s="72"/>
    </row>
    <row r="4" spans="2:18" ht="14.25" customHeight="1">
      <c r="B4" s="402"/>
      <c r="C4" s="399"/>
      <c r="D4" s="399"/>
      <c r="E4" s="399"/>
      <c r="F4" s="399"/>
      <c r="G4" s="399"/>
      <c r="H4" s="399"/>
      <c r="I4" s="399"/>
      <c r="J4" s="399"/>
      <c r="K4" s="399"/>
      <c r="L4" s="399"/>
      <c r="M4" s="399"/>
      <c r="N4" s="399"/>
      <c r="O4" s="311"/>
      <c r="P4" s="312"/>
      <c r="Q4" s="75"/>
      <c r="R4" s="73"/>
    </row>
    <row r="5" spans="2:18" ht="14.25" customHeight="1">
      <c r="B5" s="402"/>
      <c r="C5" s="399"/>
      <c r="D5" s="399"/>
      <c r="E5" s="399"/>
      <c r="F5" s="399"/>
      <c r="G5" s="399"/>
      <c r="H5" s="399"/>
      <c r="I5" s="399"/>
      <c r="J5" s="399"/>
      <c r="K5" s="399"/>
      <c r="L5" s="399"/>
      <c r="M5" s="399"/>
      <c r="N5" s="399"/>
      <c r="O5" s="404"/>
      <c r="P5" s="405"/>
      <c r="Q5" s="399" t="s">
        <v>126</v>
      </c>
      <c r="R5" s="400"/>
    </row>
    <row r="6" spans="2:18" ht="16.5">
      <c r="B6" s="97"/>
      <c r="C6" s="407"/>
      <c r="D6" s="407"/>
      <c r="E6" s="408"/>
      <c r="F6" s="408"/>
      <c r="G6" s="408"/>
      <c r="H6" s="408"/>
      <c r="I6" s="408"/>
      <c r="J6" s="408"/>
      <c r="K6" s="409"/>
      <c r="L6" s="409"/>
      <c r="M6" s="410"/>
      <c r="N6" s="410"/>
      <c r="O6" s="406" t="str">
        <f>IF(COUNTBLANK(K6)=1,"",K6*M6)</f>
        <v/>
      </c>
      <c r="P6" s="406"/>
      <c r="Q6" s="411" t="str">
        <f>IF(COUNTBLANK(O6)=1,"",SUM(O6:P25))</f>
        <v/>
      </c>
      <c r="R6" s="412"/>
    </row>
    <row r="7" spans="2:18" ht="16.5">
      <c r="B7" s="97"/>
      <c r="C7" s="407"/>
      <c r="D7" s="407"/>
      <c r="E7" s="408"/>
      <c r="F7" s="408"/>
      <c r="G7" s="408"/>
      <c r="H7" s="408"/>
      <c r="I7" s="408"/>
      <c r="J7" s="408"/>
      <c r="K7" s="409"/>
      <c r="L7" s="409"/>
      <c r="M7" s="410"/>
      <c r="N7" s="410"/>
      <c r="O7" s="406" t="str">
        <f t="shared" ref="O7:O25" si="0">IF(COUNTBLANK(K7)=1,"",K7*M7)</f>
        <v/>
      </c>
      <c r="P7" s="406"/>
      <c r="Q7" s="411"/>
      <c r="R7" s="412"/>
    </row>
    <row r="8" spans="2:18" ht="16.5">
      <c r="B8" s="97"/>
      <c r="C8" s="407"/>
      <c r="D8" s="407"/>
      <c r="E8" s="408"/>
      <c r="F8" s="408"/>
      <c r="G8" s="408"/>
      <c r="H8" s="408"/>
      <c r="I8" s="408"/>
      <c r="J8" s="408"/>
      <c r="K8" s="409"/>
      <c r="L8" s="409"/>
      <c r="M8" s="410"/>
      <c r="N8" s="410"/>
      <c r="O8" s="406" t="str">
        <f t="shared" si="0"/>
        <v/>
      </c>
      <c r="P8" s="406"/>
      <c r="Q8" s="411"/>
      <c r="R8" s="412"/>
    </row>
    <row r="9" spans="2:18" ht="16.5">
      <c r="B9" s="97"/>
      <c r="C9" s="407"/>
      <c r="D9" s="407"/>
      <c r="E9" s="408"/>
      <c r="F9" s="408"/>
      <c r="G9" s="408"/>
      <c r="H9" s="408"/>
      <c r="I9" s="408"/>
      <c r="J9" s="408"/>
      <c r="K9" s="409"/>
      <c r="L9" s="409"/>
      <c r="M9" s="410"/>
      <c r="N9" s="410"/>
      <c r="O9" s="406" t="str">
        <f t="shared" si="0"/>
        <v/>
      </c>
      <c r="P9" s="406"/>
      <c r="Q9" s="411"/>
      <c r="R9" s="412"/>
    </row>
    <row r="10" spans="2:18" ht="16.5">
      <c r="B10" s="97"/>
      <c r="C10" s="407"/>
      <c r="D10" s="407"/>
      <c r="E10" s="408"/>
      <c r="F10" s="408"/>
      <c r="G10" s="408"/>
      <c r="H10" s="408"/>
      <c r="I10" s="408"/>
      <c r="J10" s="408"/>
      <c r="K10" s="409"/>
      <c r="L10" s="409"/>
      <c r="M10" s="410"/>
      <c r="N10" s="410"/>
      <c r="O10" s="406" t="str">
        <f t="shared" si="0"/>
        <v/>
      </c>
      <c r="P10" s="406"/>
      <c r="Q10" s="411"/>
      <c r="R10" s="412"/>
    </row>
    <row r="11" spans="2:18" ht="16.5">
      <c r="B11" s="97"/>
      <c r="C11" s="407"/>
      <c r="D11" s="407"/>
      <c r="E11" s="408"/>
      <c r="F11" s="408"/>
      <c r="G11" s="408"/>
      <c r="H11" s="408"/>
      <c r="I11" s="408"/>
      <c r="J11" s="408"/>
      <c r="K11" s="409"/>
      <c r="L11" s="409"/>
      <c r="M11" s="410"/>
      <c r="N11" s="410"/>
      <c r="O11" s="406" t="str">
        <f t="shared" si="0"/>
        <v/>
      </c>
      <c r="P11" s="406"/>
      <c r="Q11" s="411"/>
      <c r="R11" s="412"/>
    </row>
    <row r="12" spans="2:18" ht="16.5">
      <c r="B12" s="97"/>
      <c r="C12" s="407"/>
      <c r="D12" s="407"/>
      <c r="E12" s="408"/>
      <c r="F12" s="408"/>
      <c r="G12" s="408"/>
      <c r="H12" s="408"/>
      <c r="I12" s="408"/>
      <c r="J12" s="408"/>
      <c r="K12" s="409"/>
      <c r="L12" s="409"/>
      <c r="M12" s="410"/>
      <c r="N12" s="410"/>
      <c r="O12" s="406" t="str">
        <f t="shared" si="0"/>
        <v/>
      </c>
      <c r="P12" s="406"/>
      <c r="Q12" s="411"/>
      <c r="R12" s="412"/>
    </row>
    <row r="13" spans="2:18" ht="16.5">
      <c r="B13" s="97"/>
      <c r="C13" s="407"/>
      <c r="D13" s="407"/>
      <c r="E13" s="408"/>
      <c r="F13" s="408"/>
      <c r="G13" s="408"/>
      <c r="H13" s="408"/>
      <c r="I13" s="408"/>
      <c r="J13" s="408"/>
      <c r="K13" s="409"/>
      <c r="L13" s="409"/>
      <c r="M13" s="410"/>
      <c r="N13" s="410"/>
      <c r="O13" s="406" t="str">
        <f t="shared" si="0"/>
        <v/>
      </c>
      <c r="P13" s="406"/>
      <c r="Q13" s="411"/>
      <c r="R13" s="412"/>
    </row>
    <row r="14" spans="2:18" ht="16.5">
      <c r="B14" s="97"/>
      <c r="C14" s="407"/>
      <c r="D14" s="407"/>
      <c r="E14" s="408"/>
      <c r="F14" s="408"/>
      <c r="G14" s="408"/>
      <c r="H14" s="408"/>
      <c r="I14" s="408"/>
      <c r="J14" s="408"/>
      <c r="K14" s="409"/>
      <c r="L14" s="409"/>
      <c r="M14" s="410"/>
      <c r="N14" s="410"/>
      <c r="O14" s="406" t="str">
        <f t="shared" si="0"/>
        <v/>
      </c>
      <c r="P14" s="406"/>
      <c r="Q14" s="411"/>
      <c r="R14" s="412"/>
    </row>
    <row r="15" spans="2:18" ht="16.5">
      <c r="B15" s="97"/>
      <c r="C15" s="407"/>
      <c r="D15" s="407"/>
      <c r="E15" s="408"/>
      <c r="F15" s="408"/>
      <c r="G15" s="408"/>
      <c r="H15" s="408"/>
      <c r="I15" s="408"/>
      <c r="J15" s="408"/>
      <c r="K15" s="409"/>
      <c r="L15" s="409"/>
      <c r="M15" s="410"/>
      <c r="N15" s="410"/>
      <c r="O15" s="406" t="str">
        <f t="shared" si="0"/>
        <v/>
      </c>
      <c r="P15" s="406"/>
      <c r="Q15" s="411"/>
      <c r="R15" s="412"/>
    </row>
    <row r="16" spans="2:18" ht="16.5">
      <c r="B16" s="97"/>
      <c r="C16" s="407"/>
      <c r="D16" s="407"/>
      <c r="E16" s="408"/>
      <c r="F16" s="408"/>
      <c r="G16" s="408"/>
      <c r="H16" s="408"/>
      <c r="I16" s="408"/>
      <c r="J16" s="408"/>
      <c r="K16" s="409"/>
      <c r="L16" s="409"/>
      <c r="M16" s="410"/>
      <c r="N16" s="410"/>
      <c r="O16" s="406" t="str">
        <f t="shared" si="0"/>
        <v/>
      </c>
      <c r="P16" s="406"/>
      <c r="Q16" s="411"/>
      <c r="R16" s="412"/>
    </row>
    <row r="17" spans="2:18" ht="16.5">
      <c r="B17" s="97"/>
      <c r="C17" s="407"/>
      <c r="D17" s="407"/>
      <c r="E17" s="408"/>
      <c r="F17" s="408"/>
      <c r="G17" s="408"/>
      <c r="H17" s="408"/>
      <c r="I17" s="408"/>
      <c r="J17" s="408"/>
      <c r="K17" s="409"/>
      <c r="L17" s="409"/>
      <c r="M17" s="410"/>
      <c r="N17" s="410"/>
      <c r="O17" s="406" t="str">
        <f t="shared" si="0"/>
        <v/>
      </c>
      <c r="P17" s="406"/>
      <c r="Q17" s="411"/>
      <c r="R17" s="412"/>
    </row>
    <row r="18" spans="2:18" ht="16.5">
      <c r="B18" s="97"/>
      <c r="C18" s="407"/>
      <c r="D18" s="407"/>
      <c r="E18" s="408"/>
      <c r="F18" s="408"/>
      <c r="G18" s="408"/>
      <c r="H18" s="408"/>
      <c r="I18" s="408"/>
      <c r="J18" s="408"/>
      <c r="K18" s="409"/>
      <c r="L18" s="409"/>
      <c r="M18" s="410"/>
      <c r="N18" s="410"/>
      <c r="O18" s="406" t="str">
        <f t="shared" si="0"/>
        <v/>
      </c>
      <c r="P18" s="406"/>
      <c r="Q18" s="411"/>
      <c r="R18" s="412"/>
    </row>
    <row r="19" spans="2:18" ht="16.5">
      <c r="B19" s="97"/>
      <c r="C19" s="407"/>
      <c r="D19" s="407"/>
      <c r="E19" s="408"/>
      <c r="F19" s="408"/>
      <c r="G19" s="408"/>
      <c r="H19" s="408"/>
      <c r="I19" s="408"/>
      <c r="J19" s="408"/>
      <c r="K19" s="409"/>
      <c r="L19" s="409"/>
      <c r="M19" s="410"/>
      <c r="N19" s="410"/>
      <c r="O19" s="406" t="str">
        <f t="shared" si="0"/>
        <v/>
      </c>
      <c r="P19" s="406"/>
      <c r="Q19" s="411"/>
      <c r="R19" s="412"/>
    </row>
    <row r="20" spans="2:18" ht="16.5">
      <c r="B20" s="97"/>
      <c r="C20" s="407"/>
      <c r="D20" s="407"/>
      <c r="E20" s="408"/>
      <c r="F20" s="408"/>
      <c r="G20" s="408"/>
      <c r="H20" s="408"/>
      <c r="I20" s="408"/>
      <c r="J20" s="408"/>
      <c r="K20" s="409"/>
      <c r="L20" s="409"/>
      <c r="M20" s="410"/>
      <c r="N20" s="410"/>
      <c r="O20" s="406" t="str">
        <f t="shared" si="0"/>
        <v/>
      </c>
      <c r="P20" s="406"/>
      <c r="Q20" s="411"/>
      <c r="R20" s="412"/>
    </row>
    <row r="21" spans="2:18" ht="16.5">
      <c r="B21" s="97"/>
      <c r="C21" s="407"/>
      <c r="D21" s="407"/>
      <c r="E21" s="408"/>
      <c r="F21" s="408"/>
      <c r="G21" s="408"/>
      <c r="H21" s="408"/>
      <c r="I21" s="408"/>
      <c r="J21" s="408"/>
      <c r="K21" s="409"/>
      <c r="L21" s="409"/>
      <c r="M21" s="410"/>
      <c r="N21" s="410"/>
      <c r="O21" s="406" t="str">
        <f t="shared" si="0"/>
        <v/>
      </c>
      <c r="P21" s="406"/>
      <c r="Q21" s="411"/>
      <c r="R21" s="412"/>
    </row>
    <row r="22" spans="2:18" ht="16.5">
      <c r="B22" s="97"/>
      <c r="C22" s="407"/>
      <c r="D22" s="407"/>
      <c r="E22" s="408"/>
      <c r="F22" s="408"/>
      <c r="G22" s="408"/>
      <c r="H22" s="408"/>
      <c r="I22" s="408"/>
      <c r="J22" s="408"/>
      <c r="K22" s="409"/>
      <c r="L22" s="409"/>
      <c r="M22" s="410"/>
      <c r="N22" s="410"/>
      <c r="O22" s="406" t="str">
        <f t="shared" si="0"/>
        <v/>
      </c>
      <c r="P22" s="406"/>
      <c r="Q22" s="411"/>
      <c r="R22" s="412"/>
    </row>
    <row r="23" spans="2:18" ht="16.5">
      <c r="B23" s="97"/>
      <c r="C23" s="407"/>
      <c r="D23" s="407"/>
      <c r="E23" s="408"/>
      <c r="F23" s="408"/>
      <c r="G23" s="408"/>
      <c r="H23" s="408"/>
      <c r="I23" s="408"/>
      <c r="J23" s="408"/>
      <c r="K23" s="409"/>
      <c r="L23" s="409"/>
      <c r="M23" s="410"/>
      <c r="N23" s="410"/>
      <c r="O23" s="406" t="str">
        <f t="shared" si="0"/>
        <v/>
      </c>
      <c r="P23" s="406"/>
      <c r="Q23" s="411"/>
      <c r="R23" s="412"/>
    </row>
    <row r="24" spans="2:18" ht="16.5">
      <c r="B24" s="97"/>
      <c r="C24" s="407"/>
      <c r="D24" s="407"/>
      <c r="E24" s="408"/>
      <c r="F24" s="408"/>
      <c r="G24" s="408"/>
      <c r="H24" s="408"/>
      <c r="I24" s="408"/>
      <c r="J24" s="408"/>
      <c r="K24" s="409"/>
      <c r="L24" s="409"/>
      <c r="M24" s="410"/>
      <c r="N24" s="410"/>
      <c r="O24" s="406" t="str">
        <f t="shared" si="0"/>
        <v/>
      </c>
      <c r="P24" s="406"/>
      <c r="Q24" s="411"/>
      <c r="R24" s="412"/>
    </row>
    <row r="25" spans="2:18" ht="17" thickBot="1">
      <c r="B25" s="98"/>
      <c r="C25" s="415"/>
      <c r="D25" s="415"/>
      <c r="E25" s="416"/>
      <c r="F25" s="416"/>
      <c r="G25" s="416"/>
      <c r="H25" s="416"/>
      <c r="I25" s="416"/>
      <c r="J25" s="416"/>
      <c r="K25" s="417"/>
      <c r="L25" s="417"/>
      <c r="M25" s="418"/>
      <c r="N25" s="418"/>
      <c r="O25" s="419" t="str">
        <f t="shared" si="0"/>
        <v/>
      </c>
      <c r="P25" s="419"/>
      <c r="Q25" s="413"/>
      <c r="R25" s="414"/>
    </row>
    <row r="26" spans="2:18" ht="24.75" customHeight="1">
      <c r="B26" s="398" t="s">
        <v>127</v>
      </c>
      <c r="C26" s="398"/>
      <c r="D26" s="398"/>
      <c r="E26" s="398"/>
      <c r="F26" s="398"/>
      <c r="G26" s="398"/>
      <c r="H26" s="398"/>
      <c r="I26" s="398"/>
      <c r="J26" s="398"/>
      <c r="K26" s="398"/>
      <c r="L26" s="398"/>
      <c r="M26" s="398"/>
      <c r="N26" s="398"/>
    </row>
  </sheetData>
  <mergeCells count="108">
    <mergeCell ref="Q6:R25"/>
    <mergeCell ref="C24:D24"/>
    <mergeCell ref="E24:J24"/>
    <mergeCell ref="K24:L24"/>
    <mergeCell ref="M24:N24"/>
    <mergeCell ref="O24:P24"/>
    <mergeCell ref="C25:D25"/>
    <mergeCell ref="E25:J25"/>
    <mergeCell ref="K25:L25"/>
    <mergeCell ref="M25:N25"/>
    <mergeCell ref="O25:P25"/>
    <mergeCell ref="C22:D22"/>
    <mergeCell ref="E22:J22"/>
    <mergeCell ref="K22:L22"/>
    <mergeCell ref="M22:N22"/>
    <mergeCell ref="O22:P22"/>
    <mergeCell ref="C23:D23"/>
    <mergeCell ref="E23:J23"/>
    <mergeCell ref="K23:L23"/>
    <mergeCell ref="M23:N23"/>
    <mergeCell ref="O23:P23"/>
    <mergeCell ref="C20:D20"/>
    <mergeCell ref="E20:J20"/>
    <mergeCell ref="K20:L20"/>
    <mergeCell ref="M20:N20"/>
    <mergeCell ref="O20:P20"/>
    <mergeCell ref="C21:D21"/>
    <mergeCell ref="E21:J21"/>
    <mergeCell ref="K21:L21"/>
    <mergeCell ref="M21:N21"/>
    <mergeCell ref="O21:P21"/>
    <mergeCell ref="C18:D18"/>
    <mergeCell ref="E18:J18"/>
    <mergeCell ref="K18:L18"/>
    <mergeCell ref="M18:N18"/>
    <mergeCell ref="O18:P18"/>
    <mergeCell ref="C19:D19"/>
    <mergeCell ref="E19:J19"/>
    <mergeCell ref="K19:L19"/>
    <mergeCell ref="M19:N19"/>
    <mergeCell ref="O19:P19"/>
    <mergeCell ref="C16:D16"/>
    <mergeCell ref="E16:J16"/>
    <mergeCell ref="K16:L16"/>
    <mergeCell ref="M16:N16"/>
    <mergeCell ref="O16:P16"/>
    <mergeCell ref="C17:D17"/>
    <mergeCell ref="E17:J17"/>
    <mergeCell ref="K17:L17"/>
    <mergeCell ref="M17:N17"/>
    <mergeCell ref="O17:P17"/>
    <mergeCell ref="C14:D14"/>
    <mergeCell ref="E14:J14"/>
    <mergeCell ref="K14:L14"/>
    <mergeCell ref="M14:N14"/>
    <mergeCell ref="O14:P14"/>
    <mergeCell ref="C15:D15"/>
    <mergeCell ref="E15:J15"/>
    <mergeCell ref="K15:L15"/>
    <mergeCell ref="M15:N15"/>
    <mergeCell ref="O15:P15"/>
    <mergeCell ref="C12:D12"/>
    <mergeCell ref="E12:J12"/>
    <mergeCell ref="K12:L12"/>
    <mergeCell ref="M12:N12"/>
    <mergeCell ref="O12:P12"/>
    <mergeCell ref="C13:D13"/>
    <mergeCell ref="E13:J13"/>
    <mergeCell ref="K13:L13"/>
    <mergeCell ref="M13:N13"/>
    <mergeCell ref="O13:P13"/>
    <mergeCell ref="K9:L9"/>
    <mergeCell ref="M9:N9"/>
    <mergeCell ref="O9:P9"/>
    <mergeCell ref="C10:D10"/>
    <mergeCell ref="E10:J10"/>
    <mergeCell ref="K10:L10"/>
    <mergeCell ref="M10:N10"/>
    <mergeCell ref="O10:P10"/>
    <mergeCell ref="C11:D11"/>
    <mergeCell ref="E11:J11"/>
    <mergeCell ref="K11:L11"/>
    <mergeCell ref="M11:N11"/>
    <mergeCell ref="O11:P11"/>
    <mergeCell ref="B26:N26"/>
    <mergeCell ref="Q5:R5"/>
    <mergeCell ref="B3:B5"/>
    <mergeCell ref="C3:J5"/>
    <mergeCell ref="K3:L5"/>
    <mergeCell ref="M3:N5"/>
    <mergeCell ref="O3:P5"/>
    <mergeCell ref="O7:P7"/>
    <mergeCell ref="C8:D8"/>
    <mergeCell ref="E8:J8"/>
    <mergeCell ref="K8:L8"/>
    <mergeCell ref="M8:N8"/>
    <mergeCell ref="O8:P8"/>
    <mergeCell ref="C6:D6"/>
    <mergeCell ref="E6:J6"/>
    <mergeCell ref="K6:L6"/>
    <mergeCell ref="M6:N6"/>
    <mergeCell ref="O6:P6"/>
    <mergeCell ref="C7:D7"/>
    <mergeCell ref="E7:J7"/>
    <mergeCell ref="K7:L7"/>
    <mergeCell ref="M7:N7"/>
    <mergeCell ref="C9:D9"/>
    <mergeCell ref="E9:J9"/>
  </mergeCells>
  <phoneticPr fontId="2"/>
  <printOptions horizontalCentered="1"/>
  <pageMargins left="0.70866141732283472" right="0.70866141732283472" top="0.74803149606299213" bottom="0.74803149606299213"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'※入力等不可（個人防護具確認用）'!$B$4:$B$10</xm:f>
          </x14:formula1>
          <xm:sqref>C6:D25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showGridLines="0" view="pageBreakPreview" zoomScaleNormal="89" zoomScaleSheetLayoutView="100" workbookViewId="0"/>
  </sheetViews>
  <sheetFormatPr defaultColWidth="9" defaultRowHeight="13"/>
  <cols>
    <col min="1" max="1" width="3.08984375" style="43" customWidth="1"/>
    <col min="2" max="2" width="14.7265625" style="43" customWidth="1"/>
    <col min="3" max="3" width="7.453125" style="43" customWidth="1"/>
    <col min="4" max="4" width="4.90625" style="43" customWidth="1"/>
    <col min="5" max="5" width="12.90625" style="44" customWidth="1"/>
    <col min="6" max="7" width="22.08984375" style="44" customWidth="1"/>
    <col min="8" max="8" width="1.453125" style="43" customWidth="1"/>
    <col min="9" max="10" width="9.7265625" style="43" customWidth="1"/>
    <col min="11" max="16" width="5" style="43" customWidth="1"/>
    <col min="17" max="16384" width="9" style="43"/>
  </cols>
  <sheetData>
    <row r="1" spans="1:16">
      <c r="A1" s="43" t="s">
        <v>163</v>
      </c>
    </row>
    <row r="2" spans="1:16" ht="15.75" customHeight="1"/>
    <row r="3" spans="1:16" ht="24" customHeight="1">
      <c r="B3" s="437" t="s">
        <v>161</v>
      </c>
      <c r="C3" s="437"/>
      <c r="D3" s="437"/>
      <c r="E3" s="437"/>
      <c r="F3" s="437"/>
      <c r="G3" s="101"/>
      <c r="H3" s="3"/>
      <c r="I3" s="3"/>
      <c r="J3" s="3"/>
      <c r="K3" s="3"/>
      <c r="L3" s="3"/>
      <c r="M3" s="3"/>
      <c r="N3" s="3"/>
      <c r="O3" s="3"/>
      <c r="P3" s="3"/>
    </row>
    <row r="4" spans="1:16" ht="15.75" customHeight="1">
      <c r="B4" s="45"/>
      <c r="C4" s="45"/>
      <c r="D4" s="45"/>
      <c r="E4" s="46"/>
      <c r="F4" s="46"/>
      <c r="G4" s="46"/>
      <c r="H4" s="3"/>
      <c r="I4" s="3"/>
      <c r="J4" s="3"/>
      <c r="K4" s="3"/>
      <c r="L4" s="3"/>
      <c r="M4" s="3"/>
      <c r="N4" s="3"/>
      <c r="O4" s="3"/>
      <c r="P4" s="3"/>
    </row>
    <row r="5" spans="1:16" ht="22.5" customHeight="1">
      <c r="E5" s="438" t="str">
        <f>+"事業者名："&amp;様式第８号!$F$8</f>
        <v>事業者名：法人名及び医療機関名を入力してください</v>
      </c>
      <c r="F5" s="438"/>
      <c r="G5" s="102"/>
    </row>
    <row r="6" spans="1:16" ht="15.75" customHeight="1"/>
    <row r="7" spans="1:16" s="3" customFormat="1">
      <c r="B7" s="439"/>
      <c r="C7" s="439"/>
      <c r="D7" s="439"/>
      <c r="E7" s="440"/>
      <c r="F7" s="440"/>
      <c r="G7" s="106"/>
    </row>
    <row r="8" spans="1:16" ht="22.5" customHeight="1">
      <c r="A8" s="441" t="s">
        <v>18</v>
      </c>
      <c r="B8" s="442"/>
      <c r="C8" s="443"/>
      <c r="D8" s="64" t="s">
        <v>76</v>
      </c>
      <c r="E8" s="47" t="s">
        <v>162</v>
      </c>
      <c r="F8" s="48" t="s">
        <v>170</v>
      </c>
      <c r="G8" s="48" t="s">
        <v>171</v>
      </c>
      <c r="J8" s="49"/>
    </row>
    <row r="9" spans="1:16" ht="18" customHeight="1">
      <c r="A9" s="433" t="s">
        <v>86</v>
      </c>
      <c r="B9" s="423"/>
      <c r="C9" s="424"/>
      <c r="D9" s="498"/>
      <c r="E9" s="499"/>
      <c r="F9" s="500"/>
      <c r="G9" s="500"/>
    </row>
    <row r="10" spans="1:16" ht="18" customHeight="1">
      <c r="A10" s="434"/>
      <c r="B10" s="435"/>
      <c r="C10" s="436"/>
      <c r="D10" s="501"/>
      <c r="E10" s="499"/>
      <c r="F10" s="502"/>
      <c r="G10" s="502"/>
    </row>
    <row r="11" spans="1:16" ht="18" customHeight="1">
      <c r="A11" s="434"/>
      <c r="B11" s="435"/>
      <c r="C11" s="436"/>
      <c r="D11" s="501"/>
      <c r="E11" s="499"/>
      <c r="F11" s="502"/>
      <c r="G11" s="502"/>
    </row>
    <row r="12" spans="1:16" ht="18" customHeight="1">
      <c r="A12" s="434"/>
      <c r="B12" s="435"/>
      <c r="C12" s="436"/>
      <c r="D12" s="501"/>
      <c r="E12" s="499"/>
      <c r="F12" s="502"/>
      <c r="G12" s="502"/>
    </row>
    <row r="13" spans="1:16" ht="18" customHeight="1">
      <c r="A13" s="434"/>
      <c r="B13" s="435"/>
      <c r="C13" s="436"/>
      <c r="D13" s="501"/>
      <c r="E13" s="499"/>
      <c r="F13" s="502"/>
      <c r="G13" s="502"/>
    </row>
    <row r="14" spans="1:16" ht="18" customHeight="1">
      <c r="A14" s="434"/>
      <c r="B14" s="435"/>
      <c r="C14" s="436"/>
      <c r="D14" s="501"/>
      <c r="E14" s="499"/>
      <c r="F14" s="502"/>
      <c r="G14" s="502"/>
    </row>
    <row r="15" spans="1:16" ht="18" customHeight="1">
      <c r="A15" s="434"/>
      <c r="B15" s="435"/>
      <c r="C15" s="436"/>
      <c r="D15" s="501"/>
      <c r="E15" s="499"/>
      <c r="F15" s="502"/>
      <c r="G15" s="502"/>
    </row>
    <row r="16" spans="1:16" ht="18" customHeight="1">
      <c r="A16" s="434"/>
      <c r="B16" s="435"/>
      <c r="C16" s="436"/>
      <c r="D16" s="501"/>
      <c r="E16" s="499"/>
      <c r="F16" s="502"/>
      <c r="G16" s="502"/>
    </row>
    <row r="17" spans="1:15" ht="18" customHeight="1">
      <c r="A17" s="434"/>
      <c r="B17" s="435"/>
      <c r="C17" s="436"/>
      <c r="D17" s="501"/>
      <c r="E17" s="499"/>
      <c r="F17" s="502"/>
      <c r="G17" s="502"/>
    </row>
    <row r="18" spans="1:15" ht="18" customHeight="1">
      <c r="A18" s="434"/>
      <c r="B18" s="435"/>
      <c r="C18" s="436"/>
      <c r="D18" s="501"/>
      <c r="E18" s="499"/>
      <c r="F18" s="502"/>
      <c r="G18" s="502"/>
      <c r="O18" s="50"/>
    </row>
    <row r="19" spans="1:15" ht="18" customHeight="1">
      <c r="A19" s="425"/>
      <c r="B19" s="426"/>
      <c r="C19" s="427"/>
      <c r="D19" s="501"/>
      <c r="E19" s="499"/>
      <c r="F19" s="503"/>
      <c r="G19" s="503"/>
    </row>
    <row r="20" spans="1:15" ht="18" customHeight="1">
      <c r="A20" s="422" t="s">
        <v>87</v>
      </c>
      <c r="B20" s="428"/>
      <c r="C20" s="429"/>
      <c r="D20" s="498"/>
      <c r="E20" s="499"/>
      <c r="F20" s="500"/>
      <c r="G20" s="500"/>
    </row>
    <row r="21" spans="1:15" ht="18" customHeight="1">
      <c r="A21" s="430"/>
      <c r="B21" s="431"/>
      <c r="C21" s="432"/>
      <c r="D21" s="498"/>
      <c r="E21" s="499"/>
      <c r="F21" s="502"/>
      <c r="G21" s="502"/>
    </row>
    <row r="22" spans="1:15" ht="18" customHeight="1">
      <c r="A22" s="433" t="s">
        <v>88</v>
      </c>
      <c r="B22" s="423"/>
      <c r="C22" s="424"/>
      <c r="D22" s="504"/>
      <c r="E22" s="499"/>
      <c r="F22" s="500"/>
      <c r="G22" s="500"/>
    </row>
    <row r="23" spans="1:15" ht="18" customHeight="1">
      <c r="A23" s="434"/>
      <c r="B23" s="435"/>
      <c r="C23" s="436"/>
      <c r="D23" s="504"/>
      <c r="E23" s="499"/>
      <c r="F23" s="502"/>
      <c r="G23" s="502"/>
    </row>
    <row r="24" spans="1:15" ht="18" customHeight="1">
      <c r="A24" s="433" t="s">
        <v>5</v>
      </c>
      <c r="B24" s="423"/>
      <c r="C24" s="424"/>
      <c r="D24" s="504"/>
      <c r="E24" s="499"/>
      <c r="F24" s="500"/>
      <c r="G24" s="500"/>
    </row>
    <row r="25" spans="1:15" ht="18" customHeight="1">
      <c r="A25" s="434"/>
      <c r="B25" s="435"/>
      <c r="C25" s="436"/>
      <c r="D25" s="504"/>
      <c r="E25" s="499"/>
      <c r="F25" s="502"/>
      <c r="G25" s="502"/>
    </row>
    <row r="26" spans="1:15" ht="18" customHeight="1">
      <c r="A26" s="422" t="s">
        <v>89</v>
      </c>
      <c r="B26" s="428"/>
      <c r="C26" s="429"/>
      <c r="D26" s="504"/>
      <c r="E26" s="499"/>
      <c r="F26" s="500"/>
      <c r="G26" s="500"/>
    </row>
    <row r="27" spans="1:15" ht="18" customHeight="1">
      <c r="A27" s="430"/>
      <c r="B27" s="431"/>
      <c r="C27" s="432"/>
      <c r="D27" s="504"/>
      <c r="E27" s="499"/>
      <c r="F27" s="502"/>
      <c r="G27" s="502"/>
    </row>
    <row r="28" spans="1:15" ht="18" customHeight="1">
      <c r="A28" s="422" t="s">
        <v>73</v>
      </c>
      <c r="B28" s="423"/>
      <c r="C28" s="424"/>
      <c r="D28" s="505"/>
      <c r="E28" s="499"/>
      <c r="F28" s="500"/>
      <c r="G28" s="500"/>
    </row>
    <row r="29" spans="1:15" ht="18" customHeight="1">
      <c r="A29" s="425"/>
      <c r="B29" s="426"/>
      <c r="C29" s="427"/>
      <c r="D29" s="501"/>
      <c r="E29" s="499"/>
      <c r="F29" s="503"/>
      <c r="G29" s="503"/>
    </row>
    <row r="30" spans="1:15" ht="18" customHeight="1">
      <c r="A30" s="420" t="s">
        <v>112</v>
      </c>
      <c r="B30" s="421"/>
      <c r="C30" s="421"/>
      <c r="D30" s="501"/>
      <c r="E30" s="499"/>
      <c r="F30" s="500"/>
      <c r="G30" s="500"/>
    </row>
    <row r="31" spans="1:15" ht="18" customHeight="1">
      <c r="A31" s="421"/>
      <c r="B31" s="421"/>
      <c r="C31" s="421"/>
      <c r="D31" s="501"/>
      <c r="E31" s="499"/>
      <c r="F31" s="503"/>
      <c r="G31" s="503"/>
    </row>
    <row r="32" spans="1:15" ht="18" customHeight="1">
      <c r="A32" s="422" t="s">
        <v>113</v>
      </c>
      <c r="B32" s="423"/>
      <c r="C32" s="424"/>
      <c r="D32" s="501"/>
      <c r="E32" s="499"/>
      <c r="F32" s="500"/>
      <c r="G32" s="500"/>
    </row>
    <row r="33" spans="1:7" ht="18" customHeight="1">
      <c r="A33" s="425"/>
      <c r="B33" s="426"/>
      <c r="C33" s="427"/>
      <c r="D33" s="501"/>
      <c r="E33" s="499"/>
      <c r="F33" s="503"/>
      <c r="G33" s="503"/>
    </row>
    <row r="34" spans="1:7">
      <c r="A34" s="43" t="s">
        <v>85</v>
      </c>
    </row>
  </sheetData>
  <sheetProtection algorithmName="SHA-512" hashValue="lBt13cD/G8ClwwML9h3q5HpEoat+7v0NDBf7fVaNA30wNVDvk0wEOBh7JBwc/CKq2Re/FjS2dq9dSHGWprwjrw==" saltValue="sKiv4LS/npBmd2t9iKuvbg==" spinCount="100000" sheet="1" objects="1" scenarios="1" formatCells="0" formatColumns="0" formatRows="0" insertColumns="0" insertRows="0"/>
  <mergeCells count="28">
    <mergeCell ref="B3:F3"/>
    <mergeCell ref="E5:F5"/>
    <mergeCell ref="B7:F7"/>
    <mergeCell ref="A8:C8"/>
    <mergeCell ref="A9:C19"/>
    <mergeCell ref="F9:F19"/>
    <mergeCell ref="A20:C21"/>
    <mergeCell ref="F20:F21"/>
    <mergeCell ref="A22:C23"/>
    <mergeCell ref="A24:C25"/>
    <mergeCell ref="F24:F25"/>
    <mergeCell ref="F22:F23"/>
    <mergeCell ref="F32:F33"/>
    <mergeCell ref="F30:F31"/>
    <mergeCell ref="A30:C31"/>
    <mergeCell ref="A32:C33"/>
    <mergeCell ref="A26:C27"/>
    <mergeCell ref="A28:C29"/>
    <mergeCell ref="F28:F29"/>
    <mergeCell ref="F26:F27"/>
    <mergeCell ref="G26:G27"/>
    <mergeCell ref="G28:G29"/>
    <mergeCell ref="G30:G31"/>
    <mergeCell ref="G32:G33"/>
    <mergeCell ref="G9:G19"/>
    <mergeCell ref="G20:G21"/>
    <mergeCell ref="G22:G23"/>
    <mergeCell ref="G24:G25"/>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&amp;R＜【実績】個人防護具&amp;U以外&amp;U＞</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sqref="A1:I1"/>
    </sheetView>
  </sheetViews>
  <sheetFormatPr defaultColWidth="9" defaultRowHeight="13"/>
  <cols>
    <col min="1" max="1" width="10.6328125" style="51" customWidth="1"/>
    <col min="2" max="2" width="4.26953125" style="51" customWidth="1"/>
    <col min="3" max="3" width="16.7265625" style="51" customWidth="1"/>
    <col min="4" max="4" width="12.08984375" style="51" customWidth="1"/>
    <col min="5" max="6" width="9" style="51"/>
    <col min="7" max="7" width="9" style="51" customWidth="1"/>
    <col min="8" max="256" width="9" style="51"/>
    <col min="257" max="257" width="10.6328125" style="51" customWidth="1"/>
    <col min="258" max="258" width="4.26953125" style="51" customWidth="1"/>
    <col min="259" max="259" width="16.7265625" style="51" customWidth="1"/>
    <col min="260" max="260" width="12.08984375" style="51" customWidth="1"/>
    <col min="261" max="262" width="9" style="51"/>
    <col min="263" max="263" width="9" style="51" customWidth="1"/>
    <col min="264" max="512" width="9" style="51"/>
    <col min="513" max="513" width="10.6328125" style="51" customWidth="1"/>
    <col min="514" max="514" width="4.26953125" style="51" customWidth="1"/>
    <col min="515" max="515" width="16.7265625" style="51" customWidth="1"/>
    <col min="516" max="516" width="12.08984375" style="51" customWidth="1"/>
    <col min="517" max="518" width="9" style="51"/>
    <col min="519" max="519" width="9" style="51" customWidth="1"/>
    <col min="520" max="768" width="9" style="51"/>
    <col min="769" max="769" width="10.6328125" style="51" customWidth="1"/>
    <col min="770" max="770" width="4.26953125" style="51" customWidth="1"/>
    <col min="771" max="771" width="16.7265625" style="51" customWidth="1"/>
    <col min="772" max="772" width="12.08984375" style="51" customWidth="1"/>
    <col min="773" max="774" width="9" style="51"/>
    <col min="775" max="775" width="9" style="51" customWidth="1"/>
    <col min="776" max="1024" width="9" style="51"/>
    <col min="1025" max="1025" width="10.6328125" style="51" customWidth="1"/>
    <col min="1026" max="1026" width="4.26953125" style="51" customWidth="1"/>
    <col min="1027" max="1027" width="16.7265625" style="51" customWidth="1"/>
    <col min="1028" max="1028" width="12.08984375" style="51" customWidth="1"/>
    <col min="1029" max="1030" width="9" style="51"/>
    <col min="1031" max="1031" width="9" style="51" customWidth="1"/>
    <col min="1032" max="1280" width="9" style="51"/>
    <col min="1281" max="1281" width="10.6328125" style="51" customWidth="1"/>
    <col min="1282" max="1282" width="4.26953125" style="51" customWidth="1"/>
    <col min="1283" max="1283" width="16.7265625" style="51" customWidth="1"/>
    <col min="1284" max="1284" width="12.08984375" style="51" customWidth="1"/>
    <col min="1285" max="1286" width="9" style="51"/>
    <col min="1287" max="1287" width="9" style="51" customWidth="1"/>
    <col min="1288" max="1536" width="9" style="51"/>
    <col min="1537" max="1537" width="10.6328125" style="51" customWidth="1"/>
    <col min="1538" max="1538" width="4.26953125" style="51" customWidth="1"/>
    <col min="1539" max="1539" width="16.7265625" style="51" customWidth="1"/>
    <col min="1540" max="1540" width="12.08984375" style="51" customWidth="1"/>
    <col min="1541" max="1542" width="9" style="51"/>
    <col min="1543" max="1543" width="9" style="51" customWidth="1"/>
    <col min="1544" max="1792" width="9" style="51"/>
    <col min="1793" max="1793" width="10.6328125" style="51" customWidth="1"/>
    <col min="1794" max="1794" width="4.26953125" style="51" customWidth="1"/>
    <col min="1795" max="1795" width="16.7265625" style="51" customWidth="1"/>
    <col min="1796" max="1796" width="12.08984375" style="51" customWidth="1"/>
    <col min="1797" max="1798" width="9" style="51"/>
    <col min="1799" max="1799" width="9" style="51" customWidth="1"/>
    <col min="1800" max="2048" width="9" style="51"/>
    <col min="2049" max="2049" width="10.6328125" style="51" customWidth="1"/>
    <col min="2050" max="2050" width="4.26953125" style="51" customWidth="1"/>
    <col min="2051" max="2051" width="16.7265625" style="51" customWidth="1"/>
    <col min="2052" max="2052" width="12.08984375" style="51" customWidth="1"/>
    <col min="2053" max="2054" width="9" style="51"/>
    <col min="2055" max="2055" width="9" style="51" customWidth="1"/>
    <col min="2056" max="2304" width="9" style="51"/>
    <col min="2305" max="2305" width="10.6328125" style="51" customWidth="1"/>
    <col min="2306" max="2306" width="4.26953125" style="51" customWidth="1"/>
    <col min="2307" max="2307" width="16.7265625" style="51" customWidth="1"/>
    <col min="2308" max="2308" width="12.08984375" style="51" customWidth="1"/>
    <col min="2309" max="2310" width="9" style="51"/>
    <col min="2311" max="2311" width="9" style="51" customWidth="1"/>
    <col min="2312" max="2560" width="9" style="51"/>
    <col min="2561" max="2561" width="10.6328125" style="51" customWidth="1"/>
    <col min="2562" max="2562" width="4.26953125" style="51" customWidth="1"/>
    <col min="2563" max="2563" width="16.7265625" style="51" customWidth="1"/>
    <col min="2564" max="2564" width="12.08984375" style="51" customWidth="1"/>
    <col min="2565" max="2566" width="9" style="51"/>
    <col min="2567" max="2567" width="9" style="51" customWidth="1"/>
    <col min="2568" max="2816" width="9" style="51"/>
    <col min="2817" max="2817" width="10.6328125" style="51" customWidth="1"/>
    <col min="2818" max="2818" width="4.26953125" style="51" customWidth="1"/>
    <col min="2819" max="2819" width="16.7265625" style="51" customWidth="1"/>
    <col min="2820" max="2820" width="12.08984375" style="51" customWidth="1"/>
    <col min="2821" max="2822" width="9" style="51"/>
    <col min="2823" max="2823" width="9" style="51" customWidth="1"/>
    <col min="2824" max="3072" width="9" style="51"/>
    <col min="3073" max="3073" width="10.6328125" style="51" customWidth="1"/>
    <col min="3074" max="3074" width="4.26953125" style="51" customWidth="1"/>
    <col min="3075" max="3075" width="16.7265625" style="51" customWidth="1"/>
    <col min="3076" max="3076" width="12.08984375" style="51" customWidth="1"/>
    <col min="3077" max="3078" width="9" style="51"/>
    <col min="3079" max="3079" width="9" style="51" customWidth="1"/>
    <col min="3080" max="3328" width="9" style="51"/>
    <col min="3329" max="3329" width="10.6328125" style="51" customWidth="1"/>
    <col min="3330" max="3330" width="4.26953125" style="51" customWidth="1"/>
    <col min="3331" max="3331" width="16.7265625" style="51" customWidth="1"/>
    <col min="3332" max="3332" width="12.08984375" style="51" customWidth="1"/>
    <col min="3333" max="3334" width="9" style="51"/>
    <col min="3335" max="3335" width="9" style="51" customWidth="1"/>
    <col min="3336" max="3584" width="9" style="51"/>
    <col min="3585" max="3585" width="10.6328125" style="51" customWidth="1"/>
    <col min="3586" max="3586" width="4.26953125" style="51" customWidth="1"/>
    <col min="3587" max="3587" width="16.7265625" style="51" customWidth="1"/>
    <col min="3588" max="3588" width="12.08984375" style="51" customWidth="1"/>
    <col min="3589" max="3590" width="9" style="51"/>
    <col min="3591" max="3591" width="9" style="51" customWidth="1"/>
    <col min="3592" max="3840" width="9" style="51"/>
    <col min="3841" max="3841" width="10.6328125" style="51" customWidth="1"/>
    <col min="3842" max="3842" width="4.26953125" style="51" customWidth="1"/>
    <col min="3843" max="3843" width="16.7265625" style="51" customWidth="1"/>
    <col min="3844" max="3844" width="12.08984375" style="51" customWidth="1"/>
    <col min="3845" max="3846" width="9" style="51"/>
    <col min="3847" max="3847" width="9" style="51" customWidth="1"/>
    <col min="3848" max="4096" width="9" style="51"/>
    <col min="4097" max="4097" width="10.6328125" style="51" customWidth="1"/>
    <col min="4098" max="4098" width="4.26953125" style="51" customWidth="1"/>
    <col min="4099" max="4099" width="16.7265625" style="51" customWidth="1"/>
    <col min="4100" max="4100" width="12.08984375" style="51" customWidth="1"/>
    <col min="4101" max="4102" width="9" style="51"/>
    <col min="4103" max="4103" width="9" style="51" customWidth="1"/>
    <col min="4104" max="4352" width="9" style="51"/>
    <col min="4353" max="4353" width="10.6328125" style="51" customWidth="1"/>
    <col min="4354" max="4354" width="4.26953125" style="51" customWidth="1"/>
    <col min="4355" max="4355" width="16.7265625" style="51" customWidth="1"/>
    <col min="4356" max="4356" width="12.08984375" style="51" customWidth="1"/>
    <col min="4357" max="4358" width="9" style="51"/>
    <col min="4359" max="4359" width="9" style="51" customWidth="1"/>
    <col min="4360" max="4608" width="9" style="51"/>
    <col min="4609" max="4609" width="10.6328125" style="51" customWidth="1"/>
    <col min="4610" max="4610" width="4.26953125" style="51" customWidth="1"/>
    <col min="4611" max="4611" width="16.7265625" style="51" customWidth="1"/>
    <col min="4612" max="4612" width="12.08984375" style="51" customWidth="1"/>
    <col min="4613" max="4614" width="9" style="51"/>
    <col min="4615" max="4615" width="9" style="51" customWidth="1"/>
    <col min="4616" max="4864" width="9" style="51"/>
    <col min="4865" max="4865" width="10.6328125" style="51" customWidth="1"/>
    <col min="4866" max="4866" width="4.26953125" style="51" customWidth="1"/>
    <col min="4867" max="4867" width="16.7265625" style="51" customWidth="1"/>
    <col min="4868" max="4868" width="12.08984375" style="51" customWidth="1"/>
    <col min="4869" max="4870" width="9" style="51"/>
    <col min="4871" max="4871" width="9" style="51" customWidth="1"/>
    <col min="4872" max="5120" width="9" style="51"/>
    <col min="5121" max="5121" width="10.6328125" style="51" customWidth="1"/>
    <col min="5122" max="5122" width="4.26953125" style="51" customWidth="1"/>
    <col min="5123" max="5123" width="16.7265625" style="51" customWidth="1"/>
    <col min="5124" max="5124" width="12.08984375" style="51" customWidth="1"/>
    <col min="5125" max="5126" width="9" style="51"/>
    <col min="5127" max="5127" width="9" style="51" customWidth="1"/>
    <col min="5128" max="5376" width="9" style="51"/>
    <col min="5377" max="5377" width="10.6328125" style="51" customWidth="1"/>
    <col min="5378" max="5378" width="4.26953125" style="51" customWidth="1"/>
    <col min="5379" max="5379" width="16.7265625" style="51" customWidth="1"/>
    <col min="5380" max="5380" width="12.08984375" style="51" customWidth="1"/>
    <col min="5381" max="5382" width="9" style="51"/>
    <col min="5383" max="5383" width="9" style="51" customWidth="1"/>
    <col min="5384" max="5632" width="9" style="51"/>
    <col min="5633" max="5633" width="10.6328125" style="51" customWidth="1"/>
    <col min="5634" max="5634" width="4.26953125" style="51" customWidth="1"/>
    <col min="5635" max="5635" width="16.7265625" style="51" customWidth="1"/>
    <col min="5636" max="5636" width="12.08984375" style="51" customWidth="1"/>
    <col min="5637" max="5638" width="9" style="51"/>
    <col min="5639" max="5639" width="9" style="51" customWidth="1"/>
    <col min="5640" max="5888" width="9" style="51"/>
    <col min="5889" max="5889" width="10.6328125" style="51" customWidth="1"/>
    <col min="5890" max="5890" width="4.26953125" style="51" customWidth="1"/>
    <col min="5891" max="5891" width="16.7265625" style="51" customWidth="1"/>
    <col min="5892" max="5892" width="12.08984375" style="51" customWidth="1"/>
    <col min="5893" max="5894" width="9" style="51"/>
    <col min="5895" max="5895" width="9" style="51" customWidth="1"/>
    <col min="5896" max="6144" width="9" style="51"/>
    <col min="6145" max="6145" width="10.6328125" style="51" customWidth="1"/>
    <col min="6146" max="6146" width="4.26953125" style="51" customWidth="1"/>
    <col min="6147" max="6147" width="16.7265625" style="51" customWidth="1"/>
    <col min="6148" max="6148" width="12.08984375" style="51" customWidth="1"/>
    <col min="6149" max="6150" width="9" style="51"/>
    <col min="6151" max="6151" width="9" style="51" customWidth="1"/>
    <col min="6152" max="6400" width="9" style="51"/>
    <col min="6401" max="6401" width="10.6328125" style="51" customWidth="1"/>
    <col min="6402" max="6402" width="4.26953125" style="51" customWidth="1"/>
    <col min="6403" max="6403" width="16.7265625" style="51" customWidth="1"/>
    <col min="6404" max="6404" width="12.08984375" style="51" customWidth="1"/>
    <col min="6405" max="6406" width="9" style="51"/>
    <col min="6407" max="6407" width="9" style="51" customWidth="1"/>
    <col min="6408" max="6656" width="9" style="51"/>
    <col min="6657" max="6657" width="10.6328125" style="51" customWidth="1"/>
    <col min="6658" max="6658" width="4.26953125" style="51" customWidth="1"/>
    <col min="6659" max="6659" width="16.7265625" style="51" customWidth="1"/>
    <col min="6660" max="6660" width="12.08984375" style="51" customWidth="1"/>
    <col min="6661" max="6662" width="9" style="51"/>
    <col min="6663" max="6663" width="9" style="51" customWidth="1"/>
    <col min="6664" max="6912" width="9" style="51"/>
    <col min="6913" max="6913" width="10.6328125" style="51" customWidth="1"/>
    <col min="6914" max="6914" width="4.26953125" style="51" customWidth="1"/>
    <col min="6915" max="6915" width="16.7265625" style="51" customWidth="1"/>
    <col min="6916" max="6916" width="12.08984375" style="51" customWidth="1"/>
    <col min="6917" max="6918" width="9" style="51"/>
    <col min="6919" max="6919" width="9" style="51" customWidth="1"/>
    <col min="6920" max="7168" width="9" style="51"/>
    <col min="7169" max="7169" width="10.6328125" style="51" customWidth="1"/>
    <col min="7170" max="7170" width="4.26953125" style="51" customWidth="1"/>
    <col min="7171" max="7171" width="16.7265625" style="51" customWidth="1"/>
    <col min="7172" max="7172" width="12.08984375" style="51" customWidth="1"/>
    <col min="7173" max="7174" width="9" style="51"/>
    <col min="7175" max="7175" width="9" style="51" customWidth="1"/>
    <col min="7176" max="7424" width="9" style="51"/>
    <col min="7425" max="7425" width="10.6328125" style="51" customWidth="1"/>
    <col min="7426" max="7426" width="4.26953125" style="51" customWidth="1"/>
    <col min="7427" max="7427" width="16.7265625" style="51" customWidth="1"/>
    <col min="7428" max="7428" width="12.08984375" style="51" customWidth="1"/>
    <col min="7429" max="7430" width="9" style="51"/>
    <col min="7431" max="7431" width="9" style="51" customWidth="1"/>
    <col min="7432" max="7680" width="9" style="51"/>
    <col min="7681" max="7681" width="10.6328125" style="51" customWidth="1"/>
    <col min="7682" max="7682" width="4.26953125" style="51" customWidth="1"/>
    <col min="7683" max="7683" width="16.7265625" style="51" customWidth="1"/>
    <col min="7684" max="7684" width="12.08984375" style="51" customWidth="1"/>
    <col min="7685" max="7686" width="9" style="51"/>
    <col min="7687" max="7687" width="9" style="51" customWidth="1"/>
    <col min="7688" max="7936" width="9" style="51"/>
    <col min="7937" max="7937" width="10.6328125" style="51" customWidth="1"/>
    <col min="7938" max="7938" width="4.26953125" style="51" customWidth="1"/>
    <col min="7939" max="7939" width="16.7265625" style="51" customWidth="1"/>
    <col min="7940" max="7940" width="12.08984375" style="51" customWidth="1"/>
    <col min="7941" max="7942" width="9" style="51"/>
    <col min="7943" max="7943" width="9" style="51" customWidth="1"/>
    <col min="7944" max="8192" width="9" style="51"/>
    <col min="8193" max="8193" width="10.6328125" style="51" customWidth="1"/>
    <col min="8194" max="8194" width="4.26953125" style="51" customWidth="1"/>
    <col min="8195" max="8195" width="16.7265625" style="51" customWidth="1"/>
    <col min="8196" max="8196" width="12.08984375" style="51" customWidth="1"/>
    <col min="8197" max="8198" width="9" style="51"/>
    <col min="8199" max="8199" width="9" style="51" customWidth="1"/>
    <col min="8200" max="8448" width="9" style="51"/>
    <col min="8449" max="8449" width="10.6328125" style="51" customWidth="1"/>
    <col min="8450" max="8450" width="4.26953125" style="51" customWidth="1"/>
    <col min="8451" max="8451" width="16.7265625" style="51" customWidth="1"/>
    <col min="8452" max="8452" width="12.08984375" style="51" customWidth="1"/>
    <col min="8453" max="8454" width="9" style="51"/>
    <col min="8455" max="8455" width="9" style="51" customWidth="1"/>
    <col min="8456" max="8704" width="9" style="51"/>
    <col min="8705" max="8705" width="10.6328125" style="51" customWidth="1"/>
    <col min="8706" max="8706" width="4.26953125" style="51" customWidth="1"/>
    <col min="8707" max="8707" width="16.7265625" style="51" customWidth="1"/>
    <col min="8708" max="8708" width="12.08984375" style="51" customWidth="1"/>
    <col min="8709" max="8710" width="9" style="51"/>
    <col min="8711" max="8711" width="9" style="51" customWidth="1"/>
    <col min="8712" max="8960" width="9" style="51"/>
    <col min="8961" max="8961" width="10.6328125" style="51" customWidth="1"/>
    <col min="8962" max="8962" width="4.26953125" style="51" customWidth="1"/>
    <col min="8963" max="8963" width="16.7265625" style="51" customWidth="1"/>
    <col min="8964" max="8964" width="12.08984375" style="51" customWidth="1"/>
    <col min="8965" max="8966" width="9" style="51"/>
    <col min="8967" max="8967" width="9" style="51" customWidth="1"/>
    <col min="8968" max="9216" width="9" style="51"/>
    <col min="9217" max="9217" width="10.6328125" style="51" customWidth="1"/>
    <col min="9218" max="9218" width="4.26953125" style="51" customWidth="1"/>
    <col min="9219" max="9219" width="16.7265625" style="51" customWidth="1"/>
    <col min="9220" max="9220" width="12.08984375" style="51" customWidth="1"/>
    <col min="9221" max="9222" width="9" style="51"/>
    <col min="9223" max="9223" width="9" style="51" customWidth="1"/>
    <col min="9224" max="9472" width="9" style="51"/>
    <col min="9473" max="9473" width="10.6328125" style="51" customWidth="1"/>
    <col min="9474" max="9474" width="4.26953125" style="51" customWidth="1"/>
    <col min="9475" max="9475" width="16.7265625" style="51" customWidth="1"/>
    <col min="9476" max="9476" width="12.08984375" style="51" customWidth="1"/>
    <col min="9477" max="9478" width="9" style="51"/>
    <col min="9479" max="9479" width="9" style="51" customWidth="1"/>
    <col min="9480" max="9728" width="9" style="51"/>
    <col min="9729" max="9729" width="10.6328125" style="51" customWidth="1"/>
    <col min="9730" max="9730" width="4.26953125" style="51" customWidth="1"/>
    <col min="9731" max="9731" width="16.7265625" style="51" customWidth="1"/>
    <col min="9732" max="9732" width="12.08984375" style="51" customWidth="1"/>
    <col min="9733" max="9734" width="9" style="51"/>
    <col min="9735" max="9735" width="9" style="51" customWidth="1"/>
    <col min="9736" max="9984" width="9" style="51"/>
    <col min="9985" max="9985" width="10.6328125" style="51" customWidth="1"/>
    <col min="9986" max="9986" width="4.26953125" style="51" customWidth="1"/>
    <col min="9987" max="9987" width="16.7265625" style="51" customWidth="1"/>
    <col min="9988" max="9988" width="12.08984375" style="51" customWidth="1"/>
    <col min="9989" max="9990" width="9" style="51"/>
    <col min="9991" max="9991" width="9" style="51" customWidth="1"/>
    <col min="9992" max="10240" width="9" style="51"/>
    <col min="10241" max="10241" width="10.6328125" style="51" customWidth="1"/>
    <col min="10242" max="10242" width="4.26953125" style="51" customWidth="1"/>
    <col min="10243" max="10243" width="16.7265625" style="51" customWidth="1"/>
    <col min="10244" max="10244" width="12.08984375" style="51" customWidth="1"/>
    <col min="10245" max="10246" width="9" style="51"/>
    <col min="10247" max="10247" width="9" style="51" customWidth="1"/>
    <col min="10248" max="10496" width="9" style="51"/>
    <col min="10497" max="10497" width="10.6328125" style="51" customWidth="1"/>
    <col min="10498" max="10498" width="4.26953125" style="51" customWidth="1"/>
    <col min="10499" max="10499" width="16.7265625" style="51" customWidth="1"/>
    <col min="10500" max="10500" width="12.08984375" style="51" customWidth="1"/>
    <col min="10501" max="10502" width="9" style="51"/>
    <col min="10503" max="10503" width="9" style="51" customWidth="1"/>
    <col min="10504" max="10752" width="9" style="51"/>
    <col min="10753" max="10753" width="10.6328125" style="51" customWidth="1"/>
    <col min="10754" max="10754" width="4.26953125" style="51" customWidth="1"/>
    <col min="10755" max="10755" width="16.7265625" style="51" customWidth="1"/>
    <col min="10756" max="10756" width="12.08984375" style="51" customWidth="1"/>
    <col min="10757" max="10758" width="9" style="51"/>
    <col min="10759" max="10759" width="9" style="51" customWidth="1"/>
    <col min="10760" max="11008" width="9" style="51"/>
    <col min="11009" max="11009" width="10.6328125" style="51" customWidth="1"/>
    <col min="11010" max="11010" width="4.26953125" style="51" customWidth="1"/>
    <col min="11011" max="11011" width="16.7265625" style="51" customWidth="1"/>
    <col min="11012" max="11012" width="12.08984375" style="51" customWidth="1"/>
    <col min="11013" max="11014" width="9" style="51"/>
    <col min="11015" max="11015" width="9" style="51" customWidth="1"/>
    <col min="11016" max="11264" width="9" style="51"/>
    <col min="11265" max="11265" width="10.6328125" style="51" customWidth="1"/>
    <col min="11266" max="11266" width="4.26953125" style="51" customWidth="1"/>
    <col min="11267" max="11267" width="16.7265625" style="51" customWidth="1"/>
    <col min="11268" max="11268" width="12.08984375" style="51" customWidth="1"/>
    <col min="11269" max="11270" width="9" style="51"/>
    <col min="11271" max="11271" width="9" style="51" customWidth="1"/>
    <col min="11272" max="11520" width="9" style="51"/>
    <col min="11521" max="11521" width="10.6328125" style="51" customWidth="1"/>
    <col min="11522" max="11522" width="4.26953125" style="51" customWidth="1"/>
    <col min="11523" max="11523" width="16.7265625" style="51" customWidth="1"/>
    <col min="11524" max="11524" width="12.08984375" style="51" customWidth="1"/>
    <col min="11525" max="11526" width="9" style="51"/>
    <col min="11527" max="11527" width="9" style="51" customWidth="1"/>
    <col min="11528" max="11776" width="9" style="51"/>
    <col min="11777" max="11777" width="10.6328125" style="51" customWidth="1"/>
    <col min="11778" max="11778" width="4.26953125" style="51" customWidth="1"/>
    <col min="11779" max="11779" width="16.7265625" style="51" customWidth="1"/>
    <col min="11780" max="11780" width="12.08984375" style="51" customWidth="1"/>
    <col min="11781" max="11782" width="9" style="51"/>
    <col min="11783" max="11783" width="9" style="51" customWidth="1"/>
    <col min="11784" max="12032" width="9" style="51"/>
    <col min="12033" max="12033" width="10.6328125" style="51" customWidth="1"/>
    <col min="12034" max="12034" width="4.26953125" style="51" customWidth="1"/>
    <col min="12035" max="12035" width="16.7265625" style="51" customWidth="1"/>
    <col min="12036" max="12036" width="12.08984375" style="51" customWidth="1"/>
    <col min="12037" max="12038" width="9" style="51"/>
    <col min="12039" max="12039" width="9" style="51" customWidth="1"/>
    <col min="12040" max="12288" width="9" style="51"/>
    <col min="12289" max="12289" width="10.6328125" style="51" customWidth="1"/>
    <col min="12290" max="12290" width="4.26953125" style="51" customWidth="1"/>
    <col min="12291" max="12291" width="16.7265625" style="51" customWidth="1"/>
    <col min="12292" max="12292" width="12.08984375" style="51" customWidth="1"/>
    <col min="12293" max="12294" width="9" style="51"/>
    <col min="12295" max="12295" width="9" style="51" customWidth="1"/>
    <col min="12296" max="12544" width="9" style="51"/>
    <col min="12545" max="12545" width="10.6328125" style="51" customWidth="1"/>
    <col min="12546" max="12546" width="4.26953125" style="51" customWidth="1"/>
    <col min="12547" max="12547" width="16.7265625" style="51" customWidth="1"/>
    <col min="12548" max="12548" width="12.08984375" style="51" customWidth="1"/>
    <col min="12549" max="12550" width="9" style="51"/>
    <col min="12551" max="12551" width="9" style="51" customWidth="1"/>
    <col min="12552" max="12800" width="9" style="51"/>
    <col min="12801" max="12801" width="10.6328125" style="51" customWidth="1"/>
    <col min="12802" max="12802" width="4.26953125" style="51" customWidth="1"/>
    <col min="12803" max="12803" width="16.7265625" style="51" customWidth="1"/>
    <col min="12804" max="12804" width="12.08984375" style="51" customWidth="1"/>
    <col min="12805" max="12806" width="9" style="51"/>
    <col min="12807" max="12807" width="9" style="51" customWidth="1"/>
    <col min="12808" max="13056" width="9" style="51"/>
    <col min="13057" max="13057" width="10.6328125" style="51" customWidth="1"/>
    <col min="13058" max="13058" width="4.26953125" style="51" customWidth="1"/>
    <col min="13059" max="13059" width="16.7265625" style="51" customWidth="1"/>
    <col min="13060" max="13060" width="12.08984375" style="51" customWidth="1"/>
    <col min="13061" max="13062" width="9" style="51"/>
    <col min="13063" max="13063" width="9" style="51" customWidth="1"/>
    <col min="13064" max="13312" width="9" style="51"/>
    <col min="13313" max="13313" width="10.6328125" style="51" customWidth="1"/>
    <col min="13314" max="13314" width="4.26953125" style="51" customWidth="1"/>
    <col min="13315" max="13315" width="16.7265625" style="51" customWidth="1"/>
    <col min="13316" max="13316" width="12.08984375" style="51" customWidth="1"/>
    <col min="13317" max="13318" width="9" style="51"/>
    <col min="13319" max="13319" width="9" style="51" customWidth="1"/>
    <col min="13320" max="13568" width="9" style="51"/>
    <col min="13569" max="13569" width="10.6328125" style="51" customWidth="1"/>
    <col min="13570" max="13570" width="4.26953125" style="51" customWidth="1"/>
    <col min="13571" max="13571" width="16.7265625" style="51" customWidth="1"/>
    <col min="13572" max="13572" width="12.08984375" style="51" customWidth="1"/>
    <col min="13573" max="13574" width="9" style="51"/>
    <col min="13575" max="13575" width="9" style="51" customWidth="1"/>
    <col min="13576" max="13824" width="9" style="51"/>
    <col min="13825" max="13825" width="10.6328125" style="51" customWidth="1"/>
    <col min="13826" max="13826" width="4.26953125" style="51" customWidth="1"/>
    <col min="13827" max="13827" width="16.7265625" style="51" customWidth="1"/>
    <col min="13828" max="13828" width="12.08984375" style="51" customWidth="1"/>
    <col min="13829" max="13830" width="9" style="51"/>
    <col min="13831" max="13831" width="9" style="51" customWidth="1"/>
    <col min="13832" max="14080" width="9" style="51"/>
    <col min="14081" max="14081" width="10.6328125" style="51" customWidth="1"/>
    <col min="14082" max="14082" width="4.26953125" style="51" customWidth="1"/>
    <col min="14083" max="14083" width="16.7265625" style="51" customWidth="1"/>
    <col min="14084" max="14084" width="12.08984375" style="51" customWidth="1"/>
    <col min="14085" max="14086" width="9" style="51"/>
    <col min="14087" max="14087" width="9" style="51" customWidth="1"/>
    <col min="14088" max="14336" width="9" style="51"/>
    <col min="14337" max="14337" width="10.6328125" style="51" customWidth="1"/>
    <col min="14338" max="14338" width="4.26953125" style="51" customWidth="1"/>
    <col min="14339" max="14339" width="16.7265625" style="51" customWidth="1"/>
    <col min="14340" max="14340" width="12.08984375" style="51" customWidth="1"/>
    <col min="14341" max="14342" width="9" style="51"/>
    <col min="14343" max="14343" width="9" style="51" customWidth="1"/>
    <col min="14344" max="14592" width="9" style="51"/>
    <col min="14593" max="14593" width="10.6328125" style="51" customWidth="1"/>
    <col min="14594" max="14594" width="4.26953125" style="51" customWidth="1"/>
    <col min="14595" max="14595" width="16.7265625" style="51" customWidth="1"/>
    <col min="14596" max="14596" width="12.08984375" style="51" customWidth="1"/>
    <col min="14597" max="14598" width="9" style="51"/>
    <col min="14599" max="14599" width="9" style="51" customWidth="1"/>
    <col min="14600" max="14848" width="9" style="51"/>
    <col min="14849" max="14849" width="10.6328125" style="51" customWidth="1"/>
    <col min="14850" max="14850" width="4.26953125" style="51" customWidth="1"/>
    <col min="14851" max="14851" width="16.7265625" style="51" customWidth="1"/>
    <col min="14852" max="14852" width="12.08984375" style="51" customWidth="1"/>
    <col min="14853" max="14854" width="9" style="51"/>
    <col min="14855" max="14855" width="9" style="51" customWidth="1"/>
    <col min="14856" max="15104" width="9" style="51"/>
    <col min="15105" max="15105" width="10.6328125" style="51" customWidth="1"/>
    <col min="15106" max="15106" width="4.26953125" style="51" customWidth="1"/>
    <col min="15107" max="15107" width="16.7265625" style="51" customWidth="1"/>
    <col min="15108" max="15108" width="12.08984375" style="51" customWidth="1"/>
    <col min="15109" max="15110" width="9" style="51"/>
    <col min="15111" max="15111" width="9" style="51" customWidth="1"/>
    <col min="15112" max="15360" width="9" style="51"/>
    <col min="15361" max="15361" width="10.6328125" style="51" customWidth="1"/>
    <col min="15362" max="15362" width="4.26953125" style="51" customWidth="1"/>
    <col min="15363" max="15363" width="16.7265625" style="51" customWidth="1"/>
    <col min="15364" max="15364" width="12.08984375" style="51" customWidth="1"/>
    <col min="15365" max="15366" width="9" style="51"/>
    <col min="15367" max="15367" width="9" style="51" customWidth="1"/>
    <col min="15368" max="15616" width="9" style="51"/>
    <col min="15617" max="15617" width="10.6328125" style="51" customWidth="1"/>
    <col min="15618" max="15618" width="4.26953125" style="51" customWidth="1"/>
    <col min="15619" max="15619" width="16.7265625" style="51" customWidth="1"/>
    <col min="15620" max="15620" width="12.08984375" style="51" customWidth="1"/>
    <col min="15621" max="15622" width="9" style="51"/>
    <col min="15623" max="15623" width="9" style="51" customWidth="1"/>
    <col min="15624" max="15872" width="9" style="51"/>
    <col min="15873" max="15873" width="10.6328125" style="51" customWidth="1"/>
    <col min="15874" max="15874" width="4.26953125" style="51" customWidth="1"/>
    <col min="15875" max="15875" width="16.7265625" style="51" customWidth="1"/>
    <col min="15876" max="15876" width="12.08984375" style="51" customWidth="1"/>
    <col min="15877" max="15878" width="9" style="51"/>
    <col min="15879" max="15879" width="9" style="51" customWidth="1"/>
    <col min="15880" max="16128" width="9" style="51"/>
    <col min="16129" max="16129" width="10.6328125" style="51" customWidth="1"/>
    <col min="16130" max="16130" width="4.26953125" style="51" customWidth="1"/>
    <col min="16131" max="16131" width="16.7265625" style="51" customWidth="1"/>
    <col min="16132" max="16132" width="12.08984375" style="51" customWidth="1"/>
    <col min="16133" max="16134" width="9" style="51"/>
    <col min="16135" max="16135" width="9" style="51" customWidth="1"/>
    <col min="16136" max="16384" width="9" style="51"/>
  </cols>
  <sheetData>
    <row r="1" spans="1:9" ht="16.5">
      <c r="A1" s="450" t="s">
        <v>177</v>
      </c>
      <c r="B1" s="450"/>
      <c r="C1" s="450"/>
      <c r="D1" s="450"/>
      <c r="E1" s="450"/>
      <c r="F1" s="450"/>
      <c r="G1" s="450"/>
      <c r="H1" s="450"/>
      <c r="I1" s="450"/>
    </row>
    <row r="2" spans="1:9">
      <c r="A2" s="52"/>
      <c r="B2" s="52"/>
      <c r="C2" s="52"/>
      <c r="D2" s="52"/>
      <c r="E2" s="52"/>
      <c r="F2" s="52"/>
      <c r="G2" s="52"/>
      <c r="H2" s="52"/>
      <c r="I2" s="52"/>
    </row>
    <row r="3" spans="1:9">
      <c r="A3" s="52"/>
      <c r="B3" s="52"/>
      <c r="C3" s="52"/>
      <c r="D3" s="52"/>
      <c r="E3" s="52"/>
      <c r="F3" s="52"/>
      <c r="G3" s="52"/>
      <c r="H3" s="52"/>
      <c r="I3" s="52"/>
    </row>
    <row r="4" spans="1:9" ht="14">
      <c r="A4" s="56" t="s">
        <v>13</v>
      </c>
      <c r="B4" s="54"/>
      <c r="C4" s="63" t="str">
        <f>様式第８号!$F$8</f>
        <v>法人名及び医療機関名を入力してください</v>
      </c>
      <c r="D4" s="54"/>
      <c r="E4" s="54"/>
      <c r="F4" s="55"/>
      <c r="G4" s="55"/>
      <c r="H4" s="55"/>
      <c r="I4" s="55"/>
    </row>
    <row r="5" spans="1:9" ht="32.15" customHeight="1">
      <c r="A5" s="56" t="s">
        <v>90</v>
      </c>
      <c r="C5" s="451" t="s">
        <v>129</v>
      </c>
      <c r="D5" s="452"/>
      <c r="E5" s="452"/>
      <c r="F5" s="452"/>
      <c r="G5" s="452"/>
      <c r="H5" s="452"/>
      <c r="I5" s="452"/>
    </row>
    <row r="6" spans="1:9" ht="14">
      <c r="A6" s="55"/>
      <c r="B6" s="55"/>
      <c r="C6" s="55"/>
      <c r="D6" s="55"/>
      <c r="E6" s="55"/>
      <c r="F6" s="55"/>
      <c r="G6" s="55"/>
      <c r="H6" s="55"/>
      <c r="I6" s="55"/>
    </row>
    <row r="7" spans="1:9" ht="14">
      <c r="A7" s="55"/>
      <c r="B7" s="55"/>
      <c r="C7" s="55"/>
      <c r="D7" s="55"/>
      <c r="E7" s="55"/>
      <c r="F7" s="55"/>
      <c r="G7" s="55"/>
      <c r="H7" s="55"/>
      <c r="I7" s="55"/>
    </row>
    <row r="8" spans="1:9">
      <c r="A8" s="52"/>
      <c r="B8" s="52"/>
      <c r="C8" s="52"/>
      <c r="D8" s="52"/>
      <c r="E8" s="52"/>
      <c r="F8" s="52"/>
      <c r="G8" s="52"/>
      <c r="H8" s="52"/>
      <c r="I8" s="52"/>
    </row>
    <row r="9" spans="1:9">
      <c r="A9" s="52"/>
      <c r="B9" s="52"/>
      <c r="C9" s="52"/>
      <c r="D9" s="52"/>
      <c r="E9" s="52"/>
      <c r="F9" s="52"/>
      <c r="G9" s="52"/>
      <c r="H9" s="52"/>
      <c r="I9" s="52"/>
    </row>
    <row r="10" spans="1:9">
      <c r="A10" s="52" t="s">
        <v>91</v>
      </c>
      <c r="B10" s="52"/>
      <c r="C10" s="52"/>
      <c r="D10" s="52"/>
      <c r="E10" s="52"/>
      <c r="F10" s="52"/>
      <c r="G10" s="52"/>
      <c r="H10" s="52"/>
      <c r="I10" s="57" t="s">
        <v>92</v>
      </c>
    </row>
    <row r="11" spans="1:9" ht="15" customHeight="1">
      <c r="A11" s="453" t="s">
        <v>93</v>
      </c>
      <c r="B11" s="453"/>
      <c r="C11" s="453"/>
      <c r="D11" s="453" t="s">
        <v>94</v>
      </c>
      <c r="E11" s="453"/>
      <c r="F11" s="453"/>
      <c r="G11" s="453" t="s">
        <v>95</v>
      </c>
      <c r="H11" s="453"/>
      <c r="I11" s="453"/>
    </row>
    <row r="12" spans="1:9" ht="24.75" customHeight="1">
      <c r="A12" s="444"/>
      <c r="B12" s="445"/>
      <c r="C12" s="445"/>
      <c r="D12" s="446"/>
      <c r="E12" s="447"/>
      <c r="F12" s="448"/>
      <c r="G12" s="445"/>
      <c r="H12" s="445"/>
      <c r="I12" s="449"/>
    </row>
    <row r="13" spans="1:9" ht="24.75" customHeight="1">
      <c r="A13" s="454" t="s">
        <v>96</v>
      </c>
      <c r="B13" s="455"/>
      <c r="C13" s="455"/>
      <c r="D13" s="456">
        <f>D24-D14-D15</f>
        <v>0</v>
      </c>
      <c r="E13" s="457"/>
      <c r="F13" s="458"/>
      <c r="G13" s="459"/>
      <c r="H13" s="459"/>
      <c r="I13" s="460"/>
    </row>
    <row r="14" spans="1:9" ht="24.75" customHeight="1">
      <c r="A14" s="454" t="s">
        <v>97</v>
      </c>
      <c r="B14" s="455"/>
      <c r="C14" s="455"/>
      <c r="D14" s="456">
        <f>'様式第８号　別紙（１）'!K43</f>
        <v>0</v>
      </c>
      <c r="E14" s="457"/>
      <c r="F14" s="458"/>
      <c r="G14" s="459"/>
      <c r="H14" s="459"/>
      <c r="I14" s="460"/>
    </row>
    <row r="15" spans="1:9" ht="24.75" customHeight="1">
      <c r="A15" s="454" t="s">
        <v>98</v>
      </c>
      <c r="B15" s="455"/>
      <c r="C15" s="455"/>
      <c r="D15" s="506"/>
      <c r="E15" s="507"/>
      <c r="F15" s="508"/>
      <c r="G15" s="459"/>
      <c r="H15" s="459"/>
      <c r="I15" s="460"/>
    </row>
    <row r="16" spans="1:9" ht="24.75" customHeight="1">
      <c r="A16" s="461"/>
      <c r="B16" s="462"/>
      <c r="C16" s="462"/>
      <c r="D16" s="463"/>
      <c r="E16" s="464"/>
      <c r="F16" s="465"/>
      <c r="G16" s="461"/>
      <c r="H16" s="462"/>
      <c r="I16" s="466"/>
    </row>
    <row r="17" spans="1:9" ht="24.75" customHeight="1">
      <c r="A17" s="467" t="s">
        <v>99</v>
      </c>
      <c r="B17" s="468"/>
      <c r="C17" s="468"/>
      <c r="D17" s="469">
        <f>SUM(D13:F14)</f>
        <v>0</v>
      </c>
      <c r="E17" s="470"/>
      <c r="F17" s="465"/>
      <c r="G17" s="462"/>
      <c r="H17" s="462"/>
      <c r="I17" s="466"/>
    </row>
    <row r="18" spans="1:9">
      <c r="A18" s="52"/>
      <c r="B18" s="52"/>
      <c r="C18" s="52"/>
      <c r="D18" s="52"/>
      <c r="E18" s="52"/>
      <c r="F18" s="52"/>
      <c r="G18" s="52"/>
      <c r="H18" s="52"/>
      <c r="I18" s="52"/>
    </row>
    <row r="19" spans="1:9">
      <c r="A19" s="52"/>
      <c r="B19" s="52"/>
      <c r="C19" s="52"/>
      <c r="D19" s="52"/>
      <c r="E19" s="52"/>
      <c r="F19" s="52"/>
      <c r="G19" s="52"/>
      <c r="H19" s="52"/>
      <c r="I19" s="52"/>
    </row>
    <row r="20" spans="1:9">
      <c r="A20" s="52" t="s">
        <v>100</v>
      </c>
      <c r="B20" s="52"/>
      <c r="C20" s="52"/>
      <c r="D20" s="52"/>
      <c r="E20" s="52"/>
      <c r="F20" s="52"/>
      <c r="G20" s="52"/>
      <c r="H20" s="52"/>
      <c r="I20" s="52"/>
    </row>
    <row r="21" spans="1:9" ht="15" customHeight="1">
      <c r="A21" s="453" t="s">
        <v>93</v>
      </c>
      <c r="B21" s="453"/>
      <c r="C21" s="453"/>
      <c r="D21" s="453" t="s">
        <v>94</v>
      </c>
      <c r="E21" s="453"/>
      <c r="F21" s="453"/>
      <c r="G21" s="453" t="s">
        <v>95</v>
      </c>
      <c r="H21" s="453"/>
      <c r="I21" s="453"/>
    </row>
    <row r="22" spans="1:9" ht="24.75" customHeight="1">
      <c r="A22" s="444"/>
      <c r="B22" s="445"/>
      <c r="C22" s="445"/>
      <c r="D22" s="446"/>
      <c r="E22" s="447"/>
      <c r="F22" s="448"/>
      <c r="G22" s="445"/>
      <c r="H22" s="445"/>
      <c r="I22" s="449"/>
    </row>
    <row r="23" spans="1:9" ht="24.75" customHeight="1">
      <c r="A23" s="454"/>
      <c r="B23" s="455"/>
      <c r="C23" s="455"/>
      <c r="D23" s="471"/>
      <c r="E23" s="472"/>
      <c r="F23" s="473"/>
      <c r="G23" s="459"/>
      <c r="H23" s="459"/>
      <c r="I23" s="460"/>
    </row>
    <row r="24" spans="1:9" ht="24.75" customHeight="1">
      <c r="A24" s="454" t="s">
        <v>101</v>
      </c>
      <c r="B24" s="455"/>
      <c r="C24" s="455"/>
      <c r="D24" s="456">
        <f>'様式第８号　別紙（２）'!P90</f>
        <v>0</v>
      </c>
      <c r="E24" s="457"/>
      <c r="F24" s="458"/>
      <c r="G24" s="459"/>
      <c r="H24" s="459"/>
      <c r="I24" s="460"/>
    </row>
    <row r="25" spans="1:9" ht="24.75" customHeight="1">
      <c r="A25" s="454"/>
      <c r="B25" s="455"/>
      <c r="C25" s="455"/>
      <c r="D25" s="474"/>
      <c r="E25" s="475"/>
      <c r="F25" s="458"/>
      <c r="G25" s="459"/>
      <c r="H25" s="459"/>
      <c r="I25" s="460"/>
    </row>
    <row r="26" spans="1:9" ht="24.75" customHeight="1">
      <c r="A26" s="461"/>
      <c r="B26" s="462"/>
      <c r="C26" s="462"/>
      <c r="D26" s="463"/>
      <c r="E26" s="464"/>
      <c r="F26" s="465"/>
      <c r="G26" s="461"/>
      <c r="H26" s="462"/>
      <c r="I26" s="466"/>
    </row>
    <row r="27" spans="1:9" ht="24.75" customHeight="1">
      <c r="A27" s="467" t="s">
        <v>99</v>
      </c>
      <c r="B27" s="468"/>
      <c r="C27" s="468"/>
      <c r="D27" s="469">
        <f>SUM(D22:F26)</f>
        <v>0</v>
      </c>
      <c r="E27" s="470"/>
      <c r="F27" s="465"/>
      <c r="G27" s="462"/>
      <c r="H27" s="462"/>
      <c r="I27" s="466"/>
    </row>
    <row r="28" spans="1:9">
      <c r="A28" s="58"/>
      <c r="B28" s="58"/>
      <c r="C28" s="58"/>
      <c r="D28" s="59"/>
      <c r="E28" s="59"/>
      <c r="F28" s="60"/>
      <c r="G28" s="60"/>
      <c r="H28" s="60"/>
      <c r="I28" s="60"/>
    </row>
    <row r="29" spans="1:9">
      <c r="A29" s="52"/>
      <c r="B29" s="52"/>
      <c r="C29" s="52"/>
      <c r="D29" s="52"/>
      <c r="E29" s="52"/>
      <c r="F29" s="52"/>
      <c r="G29" s="52"/>
      <c r="H29" s="52"/>
      <c r="I29" s="52"/>
    </row>
    <row r="30" spans="1:9">
      <c r="A30" s="52"/>
      <c r="B30" s="52"/>
      <c r="C30" s="52"/>
      <c r="D30" s="52"/>
      <c r="E30" s="52"/>
      <c r="F30" s="52"/>
      <c r="G30" s="52"/>
      <c r="H30" s="52"/>
      <c r="I30" s="52"/>
    </row>
    <row r="31" spans="1:9">
      <c r="A31" s="52" t="s">
        <v>102</v>
      </c>
      <c r="B31" s="52"/>
      <c r="C31" s="52"/>
      <c r="D31" s="52"/>
      <c r="E31" s="52"/>
      <c r="F31" s="52"/>
      <c r="G31" s="52"/>
      <c r="H31" s="52"/>
      <c r="I31" s="52"/>
    </row>
    <row r="32" spans="1:9">
      <c r="A32" s="52"/>
      <c r="B32" s="52"/>
      <c r="C32" s="52"/>
      <c r="D32" s="52"/>
      <c r="E32" s="52"/>
      <c r="F32" s="52"/>
      <c r="G32" s="52"/>
      <c r="H32" s="52"/>
      <c r="I32" s="52"/>
    </row>
    <row r="33" spans="1:9">
      <c r="A33" s="52"/>
      <c r="B33" s="52"/>
      <c r="C33" s="65" t="str">
        <f>様式第８号!I2</f>
        <v>令和　年　月　　日</v>
      </c>
      <c r="D33" s="52"/>
      <c r="E33" s="52"/>
      <c r="F33" s="52"/>
      <c r="G33" s="52"/>
      <c r="H33" s="52"/>
      <c r="I33" s="52"/>
    </row>
    <row r="34" spans="1:9">
      <c r="A34" s="52"/>
      <c r="B34" s="52"/>
      <c r="C34" s="52"/>
      <c r="D34" s="52"/>
      <c r="E34" s="52"/>
      <c r="F34" s="52"/>
      <c r="G34" s="52"/>
      <c r="H34" s="52"/>
      <c r="I34" s="52"/>
    </row>
    <row r="35" spans="1:9">
      <c r="A35" s="52"/>
      <c r="B35" s="52"/>
      <c r="C35" s="52"/>
      <c r="D35" s="56" t="s">
        <v>3</v>
      </c>
      <c r="E35" s="476" t="str">
        <f>様式第８号!$F$6</f>
        <v>所在地を入力してください</v>
      </c>
      <c r="F35" s="476"/>
      <c r="G35" s="476"/>
      <c r="H35" s="476"/>
      <c r="I35" s="476"/>
    </row>
    <row r="36" spans="1:9">
      <c r="A36" s="52"/>
      <c r="B36" s="52"/>
      <c r="C36" s="52"/>
      <c r="D36" s="53"/>
      <c r="E36" s="476"/>
      <c r="F36" s="476"/>
      <c r="G36" s="476"/>
      <c r="H36" s="476"/>
      <c r="I36" s="476"/>
    </row>
    <row r="37" spans="1:9">
      <c r="A37" s="52"/>
      <c r="B37" s="52"/>
      <c r="C37" s="52"/>
      <c r="D37" s="56" t="s">
        <v>13</v>
      </c>
      <c r="E37" s="476" t="str">
        <f>様式第８号!$F$8</f>
        <v>法人名及び医療機関名を入力してください</v>
      </c>
      <c r="F37" s="476"/>
      <c r="G37" s="476"/>
      <c r="H37" s="476"/>
      <c r="I37" s="476"/>
    </row>
    <row r="38" spans="1:9">
      <c r="A38" s="52"/>
      <c r="B38" s="52"/>
      <c r="C38" s="52"/>
      <c r="D38" s="61"/>
      <c r="E38" s="476"/>
      <c r="F38" s="476"/>
      <c r="G38" s="476"/>
      <c r="H38" s="476"/>
      <c r="I38" s="476"/>
    </row>
    <row r="39" spans="1:9">
      <c r="A39" s="52"/>
      <c r="B39" s="52"/>
      <c r="C39" s="52"/>
      <c r="D39" s="62" t="s">
        <v>103</v>
      </c>
      <c r="E39" s="476" t="str">
        <f>様式第８号!$F$10</f>
        <v>代表者の肩書・氏名を入力してください。
（署名又は記名押印）</v>
      </c>
      <c r="F39" s="476"/>
      <c r="G39" s="476"/>
      <c r="H39" s="476"/>
      <c r="I39" s="476"/>
    </row>
    <row r="40" spans="1:9">
      <c r="A40" s="52"/>
      <c r="B40" s="52"/>
      <c r="C40" s="52"/>
      <c r="D40" s="52"/>
      <c r="E40" s="476"/>
      <c r="F40" s="476"/>
      <c r="G40" s="476"/>
      <c r="H40" s="476"/>
      <c r="I40" s="476"/>
    </row>
  </sheetData>
  <sheetProtection algorithmName="SHA-512" hashValue="4brf8HdBpxI+aGkGxYCsnEuob4JekUVNyW4EhUBWSo2qgpGPMGOhTUC8qLJRxmbcyePeSC09/VEVZje/CUlUQA==" saltValue="uQFShs7PDpa5yvxm2RMQGg==" spinCount="100000" sheet="1" objects="1" scenarios="1"/>
  <mergeCells count="47">
    <mergeCell ref="E35:I36"/>
    <mergeCell ref="E37:I38"/>
    <mergeCell ref="E39:I4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17:C17"/>
    <mergeCell ref="D17:F17"/>
    <mergeCell ref="G17:I17"/>
    <mergeCell ref="A21:C21"/>
    <mergeCell ref="D21:F21"/>
    <mergeCell ref="G21:I21"/>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A1:I1"/>
    <mergeCell ref="C5:I5"/>
    <mergeCell ref="A11:C11"/>
    <mergeCell ref="D11:F11"/>
    <mergeCell ref="G11:I11"/>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&amp;R＜【実績】個人防護具&amp;U以外&amp;U＞</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115" zoomScaleNormal="100" zoomScaleSheetLayoutView="115" workbookViewId="0">
      <selection sqref="A1:N1"/>
    </sheetView>
  </sheetViews>
  <sheetFormatPr defaultColWidth="9" defaultRowHeight="13"/>
  <cols>
    <col min="1" max="1" width="5.36328125" style="84" bestFit="1" customWidth="1"/>
    <col min="2" max="2" width="20.90625" style="84" customWidth="1"/>
    <col min="3" max="3" width="9" style="84"/>
    <col min="4" max="4" width="15.6328125" style="84" customWidth="1"/>
    <col min="5" max="5" width="20.6328125" style="84" customWidth="1"/>
    <col min="6" max="6" width="9" style="84"/>
    <col min="7" max="7" width="11" style="84" bestFit="1" customWidth="1"/>
    <col min="8" max="8" width="11.6328125" style="84" customWidth="1"/>
    <col min="9" max="9" width="5.08984375" style="84" hidden="1" customWidth="1"/>
    <col min="10" max="10" width="11" style="84" bestFit="1" customWidth="1"/>
    <col min="11" max="11" width="11.6328125" style="84" bestFit="1" customWidth="1"/>
    <col min="12" max="12" width="9" style="84"/>
    <col min="13" max="13" width="7.7265625" style="84" customWidth="1"/>
    <col min="14" max="16384" width="9" style="84"/>
  </cols>
  <sheetData>
    <row r="1" spans="1:14" ht="14">
      <c r="A1" s="477" t="s">
        <v>144</v>
      </c>
      <c r="B1" s="477"/>
      <c r="C1" s="477"/>
      <c r="D1" s="477"/>
      <c r="E1" s="477"/>
      <c r="F1" s="477"/>
      <c r="G1" s="477"/>
      <c r="H1" s="477"/>
      <c r="I1" s="477"/>
      <c r="J1" s="477"/>
      <c r="K1" s="477"/>
      <c r="L1" s="477"/>
      <c r="M1" s="477"/>
      <c r="N1" s="477"/>
    </row>
    <row r="2" spans="1:14" ht="13.5" thickBot="1"/>
    <row r="3" spans="1:14" ht="13.5" thickBot="1">
      <c r="A3" s="478" t="s">
        <v>145</v>
      </c>
      <c r="B3" s="479"/>
      <c r="C3" s="480" t="s">
        <v>146</v>
      </c>
      <c r="D3" s="481"/>
      <c r="E3" s="481"/>
      <c r="F3" s="481"/>
      <c r="G3" s="481"/>
      <c r="H3" s="481"/>
      <c r="I3" s="481"/>
      <c r="J3" s="481"/>
      <c r="K3" s="482"/>
    </row>
    <row r="5" spans="1:14" ht="26">
      <c r="A5" s="85" t="s">
        <v>48</v>
      </c>
      <c r="B5" s="85" t="s">
        <v>147</v>
      </c>
      <c r="C5" s="85" t="s">
        <v>148</v>
      </c>
      <c r="D5" s="85" t="s">
        <v>149</v>
      </c>
      <c r="E5" s="86" t="s">
        <v>150</v>
      </c>
      <c r="F5" s="85" t="s">
        <v>151</v>
      </c>
      <c r="G5" s="87" t="s">
        <v>152</v>
      </c>
      <c r="H5" s="85" t="s">
        <v>153</v>
      </c>
      <c r="I5" s="85" t="s">
        <v>154</v>
      </c>
      <c r="J5" s="85" t="s">
        <v>77</v>
      </c>
      <c r="K5" s="85" t="s">
        <v>79</v>
      </c>
      <c r="L5" s="85" t="s">
        <v>155</v>
      </c>
      <c r="M5" s="85" t="s">
        <v>156</v>
      </c>
      <c r="N5" s="85" t="s">
        <v>157</v>
      </c>
    </row>
    <row r="6" spans="1:14" ht="24" customHeight="1">
      <c r="A6" s="509"/>
      <c r="B6" s="510"/>
      <c r="C6" s="511"/>
      <c r="D6" s="511"/>
      <c r="E6" s="511"/>
      <c r="F6" s="512"/>
      <c r="G6" s="513"/>
      <c r="H6" s="509"/>
      <c r="I6" s="514"/>
      <c r="J6" s="514"/>
      <c r="K6" s="515"/>
      <c r="L6" s="516"/>
      <c r="M6" s="517"/>
      <c r="N6" s="516"/>
    </row>
    <row r="7" spans="1:14" ht="24" customHeight="1">
      <c r="A7" s="509"/>
      <c r="B7" s="510"/>
      <c r="C7" s="511"/>
      <c r="D7" s="511"/>
      <c r="E7" s="511"/>
      <c r="F7" s="512"/>
      <c r="G7" s="513"/>
      <c r="H7" s="509"/>
      <c r="I7" s="514"/>
      <c r="J7" s="514"/>
      <c r="K7" s="515"/>
      <c r="L7" s="516"/>
      <c r="M7" s="517"/>
      <c r="N7" s="516"/>
    </row>
    <row r="8" spans="1:14" ht="24" customHeight="1">
      <c r="A8" s="509"/>
      <c r="B8" s="510"/>
      <c r="C8" s="511"/>
      <c r="D8" s="511"/>
      <c r="E8" s="511"/>
      <c r="F8" s="512"/>
      <c r="G8" s="513"/>
      <c r="H8" s="509"/>
      <c r="I8" s="514"/>
      <c r="J8" s="514"/>
      <c r="K8" s="515"/>
      <c r="L8" s="516"/>
      <c r="M8" s="517"/>
      <c r="N8" s="516"/>
    </row>
    <row r="9" spans="1:14" ht="24" customHeight="1">
      <c r="A9" s="509"/>
      <c r="B9" s="509"/>
      <c r="C9" s="511"/>
      <c r="D9" s="511"/>
      <c r="E9" s="511"/>
      <c r="F9" s="512"/>
      <c r="G9" s="513"/>
      <c r="H9" s="509"/>
      <c r="I9" s="514"/>
      <c r="J9" s="514"/>
      <c r="K9" s="515"/>
      <c r="L9" s="516"/>
      <c r="M9" s="517"/>
      <c r="N9" s="516"/>
    </row>
    <row r="10" spans="1:14" ht="24" customHeight="1">
      <c r="A10" s="509"/>
      <c r="B10" s="509"/>
      <c r="C10" s="511"/>
      <c r="D10" s="511"/>
      <c r="E10" s="511"/>
      <c r="F10" s="512"/>
      <c r="G10" s="513"/>
      <c r="H10" s="509"/>
      <c r="I10" s="514"/>
      <c r="J10" s="514"/>
      <c r="K10" s="515"/>
      <c r="L10" s="516"/>
      <c r="M10" s="517"/>
      <c r="N10" s="516"/>
    </row>
    <row r="11" spans="1:14" ht="24" customHeight="1">
      <c r="A11" s="509"/>
      <c r="B11" s="509"/>
      <c r="C11" s="511"/>
      <c r="D11" s="511"/>
      <c r="E11" s="511"/>
      <c r="F11" s="512"/>
      <c r="G11" s="513"/>
      <c r="H11" s="509"/>
      <c r="I11" s="514"/>
      <c r="J11" s="514"/>
      <c r="K11" s="515"/>
      <c r="L11" s="516"/>
      <c r="M11" s="517"/>
      <c r="N11" s="516"/>
    </row>
    <row r="12" spans="1:14" ht="24" customHeight="1">
      <c r="A12" s="516"/>
      <c r="B12" s="518"/>
      <c r="C12" s="519"/>
      <c r="D12" s="519"/>
      <c r="E12" s="520"/>
      <c r="F12" s="520"/>
      <c r="G12" s="521"/>
      <c r="H12" s="516"/>
      <c r="I12" s="522"/>
      <c r="J12" s="522"/>
      <c r="K12" s="515"/>
      <c r="L12" s="516"/>
      <c r="M12" s="517"/>
      <c r="N12" s="516"/>
    </row>
    <row r="13" spans="1:14" ht="24" customHeight="1">
      <c r="A13" s="516"/>
      <c r="B13" s="518"/>
      <c r="C13" s="519"/>
      <c r="D13" s="519"/>
      <c r="E13" s="520"/>
      <c r="F13" s="520"/>
      <c r="G13" s="521"/>
      <c r="H13" s="516"/>
      <c r="I13" s="522"/>
      <c r="J13" s="522"/>
      <c r="K13" s="515"/>
      <c r="L13" s="516"/>
      <c r="M13" s="517"/>
      <c r="N13" s="516"/>
    </row>
    <row r="14" spans="1:14" ht="24" customHeight="1">
      <c r="A14" s="516"/>
      <c r="B14" s="518"/>
      <c r="C14" s="519"/>
      <c r="D14" s="519"/>
      <c r="E14" s="520"/>
      <c r="F14" s="520"/>
      <c r="G14" s="521"/>
      <c r="H14" s="516"/>
      <c r="I14" s="522"/>
      <c r="J14" s="522"/>
      <c r="K14" s="515"/>
      <c r="L14" s="516"/>
      <c r="M14" s="517"/>
      <c r="N14" s="516"/>
    </row>
    <row r="15" spans="1:14" ht="24" customHeight="1">
      <c r="A15" s="516"/>
      <c r="B15" s="518"/>
      <c r="C15" s="519"/>
      <c r="D15" s="519"/>
      <c r="E15" s="520"/>
      <c r="F15" s="520"/>
      <c r="G15" s="521"/>
      <c r="H15" s="516"/>
      <c r="I15" s="522"/>
      <c r="J15" s="522"/>
      <c r="K15" s="515"/>
      <c r="L15" s="516"/>
      <c r="M15" s="517"/>
      <c r="N15" s="516"/>
    </row>
    <row r="16" spans="1:14" ht="24" customHeight="1">
      <c r="A16" s="516"/>
      <c r="B16" s="518"/>
      <c r="C16" s="519"/>
      <c r="D16" s="519"/>
      <c r="E16" s="520"/>
      <c r="F16" s="520"/>
      <c r="G16" s="521"/>
      <c r="H16" s="516"/>
      <c r="I16" s="522"/>
      <c r="J16" s="522"/>
      <c r="K16" s="515"/>
      <c r="L16" s="516"/>
      <c r="M16" s="517"/>
      <c r="N16" s="516"/>
    </row>
    <row r="17" spans="1:15" ht="24" customHeight="1">
      <c r="A17" s="516"/>
      <c r="B17" s="518"/>
      <c r="C17" s="519"/>
      <c r="D17" s="519"/>
      <c r="E17" s="520"/>
      <c r="F17" s="520"/>
      <c r="G17" s="521"/>
      <c r="H17" s="516"/>
      <c r="I17" s="522"/>
      <c r="J17" s="522"/>
      <c r="K17" s="515"/>
      <c r="L17" s="516"/>
      <c r="M17" s="517"/>
      <c r="N17" s="516"/>
    </row>
    <row r="18" spans="1:15" ht="24" customHeight="1">
      <c r="A18" s="516"/>
      <c r="B18" s="518"/>
      <c r="C18" s="519"/>
      <c r="D18" s="519"/>
      <c r="E18" s="520"/>
      <c r="F18" s="520"/>
      <c r="G18" s="521"/>
      <c r="H18" s="516"/>
      <c r="I18" s="522"/>
      <c r="J18" s="522"/>
      <c r="K18" s="515"/>
      <c r="L18" s="516"/>
      <c r="M18" s="517"/>
      <c r="N18" s="516"/>
    </row>
    <row r="19" spans="1:15" ht="24" customHeight="1">
      <c r="A19" s="516"/>
      <c r="B19" s="518"/>
      <c r="C19" s="519"/>
      <c r="D19" s="519"/>
      <c r="E19" s="520"/>
      <c r="F19" s="520"/>
      <c r="G19" s="521"/>
      <c r="H19" s="516"/>
      <c r="I19" s="522"/>
      <c r="J19" s="522"/>
      <c r="K19" s="515"/>
      <c r="L19" s="516"/>
      <c r="M19" s="517"/>
      <c r="N19" s="516"/>
    </row>
    <row r="20" spans="1:15" ht="24" customHeight="1">
      <c r="A20" s="516"/>
      <c r="B20" s="518"/>
      <c r="C20" s="519"/>
      <c r="D20" s="519"/>
      <c r="E20" s="520"/>
      <c r="F20" s="520"/>
      <c r="G20" s="521"/>
      <c r="H20" s="516"/>
      <c r="I20" s="522"/>
      <c r="J20" s="522"/>
      <c r="K20" s="515"/>
      <c r="L20" s="516"/>
      <c r="M20" s="517"/>
      <c r="N20" s="516"/>
    </row>
    <row r="21" spans="1:15" ht="24" customHeight="1">
      <c r="A21" s="516"/>
      <c r="B21" s="518"/>
      <c r="C21" s="519"/>
      <c r="D21" s="519"/>
      <c r="E21" s="520"/>
      <c r="F21" s="520"/>
      <c r="G21" s="521"/>
      <c r="H21" s="516"/>
      <c r="I21" s="522"/>
      <c r="J21" s="522"/>
      <c r="K21" s="515"/>
      <c r="L21" s="516"/>
      <c r="M21" s="517"/>
      <c r="N21" s="516"/>
    </row>
    <row r="22" spans="1:15" ht="24" customHeight="1">
      <c r="A22" s="516"/>
      <c r="B22" s="518"/>
      <c r="C22" s="519"/>
      <c r="D22" s="519"/>
      <c r="E22" s="520"/>
      <c r="F22" s="520"/>
      <c r="G22" s="521"/>
      <c r="H22" s="516"/>
      <c r="I22" s="522"/>
      <c r="J22" s="522"/>
      <c r="K22" s="515"/>
      <c r="L22" s="516"/>
      <c r="M22" s="517"/>
      <c r="N22" s="516"/>
    </row>
    <row r="23" spans="1:15" ht="24" customHeight="1">
      <c r="A23" s="516"/>
      <c r="B23" s="518"/>
      <c r="C23" s="519"/>
      <c r="D23" s="519"/>
      <c r="E23" s="520"/>
      <c r="F23" s="520"/>
      <c r="G23" s="521"/>
      <c r="H23" s="516"/>
      <c r="I23" s="522"/>
      <c r="J23" s="522"/>
      <c r="K23" s="515"/>
      <c r="L23" s="516"/>
      <c r="M23" s="517"/>
      <c r="N23" s="516"/>
    </row>
    <row r="24" spans="1:15" ht="75.75" customHeight="1">
      <c r="A24" s="88" t="s">
        <v>158</v>
      </c>
      <c r="B24" s="483" t="s">
        <v>178</v>
      </c>
      <c r="C24" s="483"/>
      <c r="D24" s="483"/>
      <c r="E24" s="483"/>
      <c r="F24" s="483"/>
      <c r="G24" s="483"/>
      <c r="H24" s="483"/>
      <c r="I24" s="483"/>
      <c r="J24" s="483"/>
      <c r="K24" s="483"/>
      <c r="L24" s="483"/>
      <c r="M24" s="483"/>
      <c r="N24" s="483"/>
      <c r="O24" s="89"/>
    </row>
  </sheetData>
  <sheetProtection algorithmName="SHA-512" hashValue="HlnfiC1lzOPlp4YbkL2teEt8H9Bi8P54N2iy8NazkLsY0oJWR3vrqW3tjZADts3YluwI2X19pq8rk2x8we3d0A==" saltValue="pkLxUFO9aGDOCIWhbtMgqw==" spinCount="100000" sheet="1" objects="1" scenarios="1"/>
  <mergeCells count="4">
    <mergeCell ref="A1:N1"/>
    <mergeCell ref="A3:B3"/>
    <mergeCell ref="C3:K3"/>
    <mergeCell ref="B24:N24"/>
  </mergeCells>
  <phoneticPr fontId="2"/>
  <conditionalFormatting sqref="K6:K23">
    <cfRule type="cellIs" dxfId="0" priority="1" operator="equal">
      <formula>0</formula>
    </cfRule>
  </conditionalFormatting>
  <dataValidations count="1">
    <dataValidation type="list" allowBlank="1" showInputMessage="1" showErrorMessage="1" sqref="A6:A23">
      <formula1>"（ア）,（イ）,（ウ）,（エ）,（オ）"</formula1>
    </dataValidation>
  </dataValidations>
  <pageMargins left="0.70866141732283472" right="0.70866141732283472" top="0.74803149606299213" bottom="0.74803149606299213" header="0.31496062992125984" footer="0.31496062992125984"/>
  <pageSetup paperSize="9" scale="87" orientation="landscape" r:id="rId1"/>
  <headerFooter>
    <oddFooter>&amp;R＜【実績】個人防護具&amp;U以外&amp;U＞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E13"/>
  <sheetViews>
    <sheetView view="pageBreakPreview" zoomScale="130" zoomScaleNormal="100" zoomScaleSheetLayoutView="130" workbookViewId="0">
      <selection activeCell="C4" sqref="C4"/>
    </sheetView>
  </sheetViews>
  <sheetFormatPr defaultRowHeight="13"/>
  <cols>
    <col min="2" max="2" width="15.08984375" bestFit="1" customWidth="1"/>
    <col min="3" max="5" width="15.7265625" customWidth="1"/>
  </cols>
  <sheetData>
    <row r="1" spans="2:5">
      <c r="B1" t="s">
        <v>125</v>
      </c>
    </row>
    <row r="3" spans="2:5" ht="26">
      <c r="B3" s="68"/>
      <c r="C3" s="69" t="s">
        <v>122</v>
      </c>
      <c r="D3" s="69" t="s">
        <v>79</v>
      </c>
      <c r="E3" s="70" t="s">
        <v>123</v>
      </c>
    </row>
    <row r="4" spans="2:5" ht="23.15" customHeight="1">
      <c r="B4" s="68" t="s">
        <v>115</v>
      </c>
      <c r="C4" s="99">
        <f>SUMIF('個人防護具　別紙'!$C$6:$D$25,'※入力等不可（個人防護具確認用）'!B4,'個人防護具　別紙'!$M$6:$N$25)</f>
        <v>0</v>
      </c>
      <c r="D4" s="99">
        <f ca="1">SUMIF('個人防護具　別紙'!$C$6:$P$25,'※入力等不可（個人防護具確認用）'!B4,'個人防護具　別紙'!$O$6:$P$25)</f>
        <v>0</v>
      </c>
      <c r="E4" s="99" t="e">
        <f>IF(C4/C$13&lt;=1,0,C4/C$13)</f>
        <v>#VALUE!</v>
      </c>
    </row>
    <row r="5" spans="2:5" ht="23.15" customHeight="1">
      <c r="B5" s="68" t="s">
        <v>116</v>
      </c>
      <c r="C5" s="99">
        <f>SUMIF('個人防護具　別紙'!$C$6:$D$25,'※入力等不可（個人防護具確認用）'!B5,'個人防護具　別紙'!$M$6:$N$25)</f>
        <v>0</v>
      </c>
      <c r="D5" s="99">
        <f ca="1">SUMIF('個人防護具　別紙'!$C$6:$P$25,'※入力等不可（個人防護具確認用）'!B5,'個人防護具　別紙'!$O$6:$P$25)</f>
        <v>0</v>
      </c>
      <c r="E5" s="99" t="e">
        <f t="shared" ref="E5:E10" si="0">IF(C5/C$13&lt;=1,0,C5/C$13)</f>
        <v>#VALUE!</v>
      </c>
    </row>
    <row r="6" spans="2:5" ht="23.15" customHeight="1">
      <c r="B6" s="68" t="s">
        <v>117</v>
      </c>
      <c r="C6" s="99">
        <f>SUMIF('個人防護具　別紙'!$C$6:$D$25,'※入力等不可（個人防護具確認用）'!B6,'個人防護具　別紙'!$M$6:$N$25)</f>
        <v>0</v>
      </c>
      <c r="D6" s="99">
        <f ca="1">SUMIF('個人防護具　別紙'!$C$6:$P$25,'※入力等不可（個人防護具確認用）'!B6,'個人防護具　別紙'!$O$6:$P$25)</f>
        <v>0</v>
      </c>
      <c r="E6" s="99" t="e">
        <f t="shared" si="0"/>
        <v>#VALUE!</v>
      </c>
    </row>
    <row r="7" spans="2:5" ht="23.15" customHeight="1">
      <c r="B7" s="68" t="s">
        <v>121</v>
      </c>
      <c r="C7" s="99">
        <f>SUMIF('個人防護具　別紙'!$C$6:$D$25,'※入力等不可（個人防護具確認用）'!B7,'個人防護具　別紙'!$M$6:$N$25)</f>
        <v>0</v>
      </c>
      <c r="D7" s="99">
        <f ca="1">SUMIF('個人防護具　別紙'!$C$6:$P$25,'※入力等不可（個人防護具確認用）'!B7,'個人防護具　別紙'!$O$6:$P$25)</f>
        <v>0</v>
      </c>
      <c r="E7" s="99" t="e">
        <f t="shared" si="0"/>
        <v>#VALUE!</v>
      </c>
    </row>
    <row r="8" spans="2:5" ht="23.15" customHeight="1">
      <c r="B8" s="68" t="s">
        <v>118</v>
      </c>
      <c r="C8" s="99">
        <f>SUMIF('個人防護具　別紙'!$C$6:$D$25,'※入力等不可（個人防護具確認用）'!B8,'個人防護具　別紙'!$M$6:$N$25)</f>
        <v>0</v>
      </c>
      <c r="D8" s="99">
        <f ca="1">SUMIF('個人防護具　別紙'!$C$6:$P$25,'※入力等不可（個人防護具確認用）'!B8,'個人防護具　別紙'!$O$6:$P$25)</f>
        <v>0</v>
      </c>
      <c r="E8" s="99" t="e">
        <f t="shared" si="0"/>
        <v>#VALUE!</v>
      </c>
    </row>
    <row r="9" spans="2:5" ht="23.15" customHeight="1">
      <c r="B9" s="68" t="s">
        <v>119</v>
      </c>
      <c r="C9" s="99">
        <f>SUMIF('個人防護具　別紙'!$C$6:$D$25,'※入力等不可（個人防護具確認用）'!B9,'個人防護具　別紙'!$M$6:$N$25)</f>
        <v>0</v>
      </c>
      <c r="D9" s="99">
        <f ca="1">SUMIF('個人防護具　別紙'!$C$6:$P$25,'※入力等不可（個人防護具確認用）'!B9,'個人防護具　別紙'!$O$6:$P$25)</f>
        <v>0</v>
      </c>
      <c r="E9" s="99" t="e">
        <f t="shared" si="0"/>
        <v>#VALUE!</v>
      </c>
    </row>
    <row r="10" spans="2:5" ht="23.15" customHeight="1">
      <c r="B10" s="68" t="s">
        <v>120</v>
      </c>
      <c r="C10" s="99">
        <f>SUMIF('個人防護具　別紙'!$C$6:$D$25,'※入力等不可（個人防護具確認用）'!B10,'個人防護具　別紙'!$M$6:$N$25)</f>
        <v>0</v>
      </c>
      <c r="D10" s="99">
        <f ca="1">SUMIF('個人防護具　別紙'!$C$6:$P$25,'※入力等不可（個人防護具確認用）'!B10,'個人防護具　別紙'!$O$6:$P$25)</f>
        <v>0</v>
      </c>
      <c r="E10" s="99" t="e">
        <f t="shared" si="0"/>
        <v>#VALUE!</v>
      </c>
    </row>
    <row r="11" spans="2:5" ht="28" customHeight="1">
      <c r="B11" s="71"/>
      <c r="C11" s="71"/>
      <c r="D11" s="99">
        <f ca="1">SUM(D4:D10)</f>
        <v>0</v>
      </c>
      <c r="E11" s="71"/>
    </row>
    <row r="12" spans="2:5">
      <c r="B12" s="71"/>
      <c r="C12" s="71"/>
      <c r="D12" s="71"/>
      <c r="E12" s="71"/>
    </row>
    <row r="13" spans="2:5" ht="48" customHeight="1">
      <c r="B13" s="68" t="s">
        <v>124</v>
      </c>
      <c r="C13" s="100" t="str">
        <f>'様式第８号　別紙（２）'!J21</f>
        <v/>
      </c>
      <c r="D13" s="71"/>
      <c r="E13" s="71"/>
    </row>
  </sheetData>
  <sheetProtection algorithmName="SHA-512" hashValue="RTGr103Xd0EbQhTYdsl6y2BprA4b3kM6i3oiWDTAkji+AGlOtJ/prPTfUUdyyCgP1G4NzBD/XpeJUPVtiG4vHA==" saltValue="/VH0fgJMS7rQj66pZ3Efm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様式第８号</vt:lpstr>
      <vt:lpstr>様式第８号　別紙（１）</vt:lpstr>
      <vt:lpstr>様式第８号　別紙（２）</vt:lpstr>
      <vt:lpstr>個人防護具　別紙</vt:lpstr>
      <vt:lpstr>様式第８号　別紙（３）</vt:lpstr>
      <vt:lpstr>歳入歳出決算書抄本</vt:lpstr>
      <vt:lpstr>取得財産管理表</vt:lpstr>
      <vt:lpstr>※入力等不可（個人防護具確認用）</vt:lpstr>
      <vt:lpstr>'個人防護具　別紙'!Print_Area</vt:lpstr>
      <vt:lpstr>様式第８号!Print_Area</vt:lpstr>
      <vt:lpstr>'様式第８号　別紙（１）'!Print_Area</vt:lpstr>
      <vt:lpstr>'様式第８号　別紙（２）'!Print_Area</vt:lpstr>
      <vt:lpstr>'様式第８号　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2023-10-16T04:54:47Z</cp:lastPrinted>
  <dcterms:created xsi:type="dcterms:W3CDTF">2020-09-29T00:06:41Z</dcterms:created>
  <dcterms:modified xsi:type="dcterms:W3CDTF">2023-11-02T07:02:32Z</dcterms:modified>
</cp:coreProperties>
</file>