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9C762FB-5FE8-4406-BBC9-62B31A0EC487}" xr6:coauthVersionLast="47" xr6:coauthVersionMax="47" xr10:uidLastSave="{00000000-0000-0000-0000-000000000000}"/>
  <bookViews>
    <workbookView xWindow="1560" yWindow="960" windowWidth="17310" windowHeight="15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V39" i="1" s="1"/>
  <c r="W39" i="1" s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V10" i="1"/>
  <c r="W10" i="1" s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U9" i="1"/>
  <c r="T9" i="1"/>
  <c r="V9" i="1" s="1"/>
  <c r="W9" i="1" s="1"/>
  <c r="A9" i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<sst xmlns="http://schemas.openxmlformats.org/spreadsheetml/2006/main" count="829" uniqueCount="121">
  <si>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</si>
  <si>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</si>
  <si>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</si>
  <si>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</si>
  <si>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</si>
  <si>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</si>
  <si>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</si>
  <si>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</si>
  <si>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</si>
  <si>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</si>
  <si>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</si>
  <si>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</si>
  <si>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</si>
  <si>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</si>
  <si>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</si>
  <si>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</si>
  <si>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</si>
  <si>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</si>
  <si>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</si>
  <si>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</si>
  <si>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</si>
  <si>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</si>
  <si>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</si>
  <si>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</si>
  <si>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</si>
  <si>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</si>
  <si>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</si>
  <si>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</si>
  <si>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</si>
  <si>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</si>
  <si>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</si>
  <si>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</si>
  <si>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</si>
  <si>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</si>
  <si>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</si>
  <si>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</si>
  <si>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―</t>
  </si>
  <si>
    <t>制限なし</t>
    <rPh sb="0" eb="2">
      <t>セイゲン</t>
    </rPh>
    <phoneticPr fontId="6"/>
  </si>
  <si>
    <t>Ge</t>
  </si>
  <si>
    <t>&lt;0.79873</t>
  </si>
  <si>
    <t>&lt;0.86421</t>
  </si>
  <si>
    <t>&lt;1.66294</t>
  </si>
  <si>
    <t>ベビーフード</t>
    <phoneticPr fontId="1"/>
  </si>
  <si>
    <t>&lt;0.47487</t>
  </si>
  <si>
    <t>&lt;0.42329</t>
  </si>
  <si>
    <t>&lt;0.89816</t>
  </si>
  <si>
    <t>山形県</t>
    <rPh sb="0" eb="3">
      <t>ヤマガタケン</t>
    </rPh>
    <phoneticPr fontId="7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</si>
  <si>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</si>
  <si>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</si>
  <si>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1"/>
  </si>
  <si>
    <t>CsI</t>
  </si>
  <si>
    <t>-</t>
    <phoneticPr fontId="1"/>
  </si>
  <si>
    <t>&lt;25</t>
    <phoneticPr fontId="1"/>
  </si>
  <si>
    <t>飯豊町</t>
    <rPh sb="0" eb="3">
      <t>イイデマチ</t>
    </rPh>
    <phoneticPr fontId="1"/>
  </si>
  <si>
    <t>新潟県</t>
    <rPh sb="0" eb="3">
      <t>ニイガタケン</t>
    </rPh>
    <phoneticPr fontId="7"/>
  </si>
  <si>
    <t>飯豊連峰・朝日連峰地域</t>
    <rPh sb="0" eb="4">
      <t>イイデレンポウ</t>
    </rPh>
    <rPh sb="5" eb="7">
      <t>アサヒ</t>
    </rPh>
    <rPh sb="7" eb="9">
      <t>レンポウ</t>
    </rPh>
    <rPh sb="9" eb="11">
      <t>チイキ</t>
    </rPh>
    <phoneticPr fontId="1"/>
  </si>
  <si>
    <t>上越</t>
    <rPh sb="0" eb="2">
      <t>ジョウエツ</t>
    </rPh>
    <phoneticPr fontId="1"/>
  </si>
  <si>
    <t>南魚沼</t>
    <rPh sb="0" eb="3">
      <t>ミナミウオヌマ</t>
    </rPh>
    <phoneticPr fontId="1"/>
  </si>
  <si>
    <t>不明</t>
    <rPh sb="0" eb="2">
      <t>フメイ</t>
    </rPh>
    <phoneticPr fontId="1"/>
  </si>
  <si>
    <t>&lt;4.2450</t>
  </si>
  <si>
    <t>十日町</t>
    <rPh sb="0" eb="3">
      <t>トオカマチ</t>
    </rPh>
    <phoneticPr fontId="1"/>
  </si>
  <si>
    <t>農産物</t>
    <rPh sb="0" eb="3">
      <t>ノウサンブツ</t>
    </rPh>
    <phoneticPr fontId="5"/>
  </si>
  <si>
    <t>&lt;3.5754</t>
  </si>
  <si>
    <t>&lt;2.4850</t>
  </si>
  <si>
    <t>栽培</t>
    <rPh sb="0" eb="2">
      <t>サイバイ</t>
    </rPh>
    <phoneticPr fontId="1"/>
  </si>
  <si>
    <t>&lt;4.2248</t>
  </si>
  <si>
    <t>十日町市</t>
    <rPh sb="0" eb="3">
      <t>トオカマチ</t>
    </rPh>
    <rPh sb="3" eb="4">
      <t>シ</t>
    </rPh>
    <phoneticPr fontId="1"/>
  </si>
  <si>
    <t>タラノメ</t>
  </si>
  <si>
    <t>南魚沼市</t>
    <rPh sb="0" eb="4">
      <t>ミナミウオヌマシ</t>
    </rPh>
    <phoneticPr fontId="1"/>
  </si>
  <si>
    <t>タケノコ</t>
    <phoneticPr fontId="1"/>
  </si>
  <si>
    <t>種類：ネマガリタケ</t>
    <rPh sb="0" eb="2">
      <t>シュルイ</t>
    </rPh>
    <phoneticPr fontId="1"/>
  </si>
  <si>
    <t>フキノトウ</t>
  </si>
  <si>
    <t>小千谷市</t>
    <rPh sb="0" eb="4">
      <t>オヂヤシ</t>
    </rPh>
    <phoneticPr fontId="1"/>
  </si>
  <si>
    <t>ワラビ</t>
  </si>
  <si>
    <t>タケノコ</t>
  </si>
  <si>
    <t>&lt;5.1767</t>
  </si>
  <si>
    <t>三条市</t>
    <rPh sb="0" eb="3">
      <t>サンジョウシ</t>
    </rPh>
    <phoneticPr fontId="1"/>
  </si>
  <si>
    <t>川西町</t>
    <rPh sb="0" eb="3">
      <t>カワニシチョウ</t>
    </rPh>
    <phoneticPr fontId="1"/>
  </si>
  <si>
    <t>&lt;3.7604</t>
  </si>
  <si>
    <t>&lt;5.7755</t>
  </si>
  <si>
    <t>&lt;9.5359</t>
  </si>
  <si>
    <t>高畠町</t>
    <rPh sb="0" eb="3">
      <t>タカハタマチ</t>
    </rPh>
    <phoneticPr fontId="1"/>
  </si>
  <si>
    <t>&lt;7.4769</t>
  </si>
  <si>
    <t>長井市</t>
    <rPh sb="0" eb="3">
      <t>ナガイシ</t>
    </rPh>
    <phoneticPr fontId="1"/>
  </si>
  <si>
    <t>&lt;7.2721</t>
  </si>
  <si>
    <t>福島県</t>
    <rPh sb="0" eb="3">
      <t>フクシマケン</t>
    </rPh>
    <phoneticPr fontId="7"/>
  </si>
  <si>
    <t>会津美里町</t>
    <rPh sb="0" eb="4">
      <t>アイヅミサト</t>
    </rPh>
    <rPh sb="4" eb="5">
      <t>マチ</t>
    </rPh>
    <phoneticPr fontId="1"/>
  </si>
  <si>
    <t>三春町</t>
    <rPh sb="0" eb="3">
      <t>ミハルチョウ</t>
    </rPh>
    <phoneticPr fontId="1"/>
  </si>
  <si>
    <t>郡山市</t>
    <rPh sb="0" eb="3">
      <t>コオリヤマシ</t>
    </rPh>
    <phoneticPr fontId="1"/>
  </si>
  <si>
    <t>逢瀬町</t>
    <rPh sb="0" eb="3">
      <t>オウセチョウ</t>
    </rPh>
    <phoneticPr fontId="1"/>
  </si>
  <si>
    <t>須賀川市</t>
    <rPh sb="0" eb="4">
      <t>スカガワシ</t>
    </rPh>
    <phoneticPr fontId="1"/>
  </si>
  <si>
    <t>会津美里</t>
    <rPh sb="0" eb="4">
      <t>アイヅミサト</t>
    </rPh>
    <phoneticPr fontId="1"/>
  </si>
  <si>
    <t>クサソテツ</t>
    <phoneticPr fontId="1"/>
  </si>
  <si>
    <t>別名：コゴミ</t>
    <rPh sb="0" eb="2">
      <t>ベツメイ</t>
    </rPh>
    <phoneticPr fontId="1"/>
  </si>
  <si>
    <t>柳津町</t>
    <rPh sb="0" eb="3">
      <t>ヤナヅマチ</t>
    </rPh>
    <phoneticPr fontId="1"/>
  </si>
  <si>
    <t>中田町</t>
    <rPh sb="0" eb="3">
      <t>ナカタチョウ</t>
    </rPh>
    <phoneticPr fontId="1"/>
  </si>
  <si>
    <t>シイタケ</t>
  </si>
  <si>
    <t>原木</t>
    <rPh sb="0" eb="2">
      <t>ゲンボク</t>
    </rPh>
    <phoneticPr fontId="1"/>
  </si>
  <si>
    <t>喜多方市</t>
    <rPh sb="0" eb="4">
      <t>キタカタシ</t>
    </rPh>
    <phoneticPr fontId="1"/>
  </si>
  <si>
    <t>矢祭町</t>
    <rPh sb="0" eb="3">
      <t>ヤマツリマチ</t>
    </rPh>
    <phoneticPr fontId="1"/>
  </si>
  <si>
    <t>阿賀町</t>
    <rPh sb="0" eb="3">
      <t>アガマチ</t>
    </rPh>
    <phoneticPr fontId="1"/>
  </si>
  <si>
    <t>津川</t>
    <rPh sb="0" eb="2">
      <t>ツガワ</t>
    </rPh>
    <phoneticPr fontId="1"/>
  </si>
  <si>
    <t>村山市</t>
    <rPh sb="0" eb="3">
      <t>ムラヤマシ</t>
    </rPh>
    <phoneticPr fontId="1"/>
  </si>
  <si>
    <t>&lt;4.1869</t>
  </si>
  <si>
    <t>山形市</t>
    <rPh sb="0" eb="2">
      <t>ヤマガタ</t>
    </rPh>
    <rPh sb="2" eb="3">
      <t>シ</t>
    </rPh>
    <phoneticPr fontId="1"/>
  </si>
  <si>
    <t>大江町</t>
    <rPh sb="0" eb="3">
      <t>オオエマチ</t>
    </rPh>
    <phoneticPr fontId="1"/>
  </si>
  <si>
    <t>岩手県</t>
    <rPh sb="0" eb="2">
      <t>イワテ</t>
    </rPh>
    <rPh sb="2" eb="3">
      <t>ケン</t>
    </rPh>
    <phoneticPr fontId="7"/>
  </si>
  <si>
    <t>雫石町</t>
    <rPh sb="0" eb="3">
      <t>シズクイシチョウ</t>
    </rPh>
    <phoneticPr fontId="1"/>
  </si>
  <si>
    <t>&lt;2.5843</t>
  </si>
  <si>
    <t>上山市</t>
    <rPh sb="0" eb="3">
      <t>カミヤマシ</t>
    </rPh>
    <phoneticPr fontId="1"/>
  </si>
  <si>
    <t>庄内</t>
    <rPh sb="0" eb="2">
      <t>ショウナイ</t>
    </rPh>
    <phoneticPr fontId="1"/>
  </si>
  <si>
    <t>ウワバミソウ</t>
    <phoneticPr fontId="1"/>
  </si>
  <si>
    <t>別名：ミズ</t>
    <rPh sb="0" eb="2">
      <t>ベツメイ</t>
    </rPh>
    <phoneticPr fontId="1"/>
  </si>
  <si>
    <t>寒河江市</t>
    <rPh sb="0" eb="4">
      <t>サガエシ</t>
    </rPh>
    <phoneticPr fontId="1"/>
  </si>
  <si>
    <t>種類：モウソウチク</t>
    <rPh sb="0" eb="2">
      <t>シュルイ</t>
    </rPh>
    <phoneticPr fontId="1"/>
  </si>
  <si>
    <t>山辺町</t>
    <rPh sb="0" eb="3">
      <t>ヤマノベマチ</t>
    </rPh>
    <phoneticPr fontId="1"/>
  </si>
  <si>
    <t>ハリギリ</t>
  </si>
  <si>
    <t>山形県</t>
    <rPh sb="0" eb="2">
      <t>ヤマガタ</t>
    </rPh>
    <rPh sb="2" eb="3">
      <t>ケン</t>
    </rPh>
    <phoneticPr fontId="7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</si>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</sst>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176" fontId="8" fillId="2" borderId="22" xfId="0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25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176" fontId="8" fillId="2" borderId="33" xfId="0" applyNumberFormat="1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57" fontId="8" fillId="2" borderId="42" xfId="0" applyNumberFormat="1" applyFont="1" applyFill="1" applyBorder="1" applyAlignment="1">
      <alignment horizontal="center" vertical="center"/>
    </xf>
    <xf numFmtId="176" fontId="8" fillId="2" borderId="43" xfId="0" applyNumberFormat="1" applyFont="1" applyFill="1" applyBorder="1" applyAlignment="1">
      <alignment horizontal="center" vertical="center"/>
    </xf>
    <xf numFmtId="176" fontId="8" fillId="2" borderId="44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76" fontId="8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57" fontId="8" fillId="2" borderId="42" xfId="0" applyNumberFormat="1" applyFont="1" applyFill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2" borderId="46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176" fontId="8" fillId="2" borderId="45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22" customWidth="1"/>
    <col min="3" max="3" width="26" style="22" bestFit="1" customWidth="1"/>
    <col min="4" max="4" width="10.625" style="22" customWidth="1"/>
    <col min="5" max="5" width="13.875" style="22" customWidth="1"/>
    <col min="6" max="6" width="26" style="23" bestFit="1" customWidth="1"/>
    <col min="7" max="8" width="17.625" style="23" bestFit="1" customWidth="1"/>
    <col min="9" max="9" width="16.625" style="22" customWidth="1"/>
    <col min="10" max="10" width="39.625" style="23" bestFit="1" customWidth="1"/>
    <col min="11" max="11" width="23.625" style="22" customWidth="1"/>
    <col min="12" max="12" width="28.125" style="23" bestFit="1" customWidth="1"/>
    <col min="13" max="13" width="26" style="23" bestFit="1" customWidth="1"/>
    <col min="14" max="14" width="10.625" style="22" customWidth="1"/>
    <col min="15" max="16" width="10.625" style="24" customWidth="1"/>
    <col min="17" max="18" width="12.625" style="22" customWidth="1"/>
    <col min="19" max="19" width="12.625" style="24" customWidth="1"/>
    <col min="20" max="22" width="10.625" style="22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s="26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27" t="s">
        <v>1</v>
      </c>
      <c r="B3" s="28" t="s">
        <v>2</v>
      </c>
      <c r="C3" s="29" t="s">
        <v>3</v>
      </c>
      <c r="D3" s="30" t="s">
        <v>4</v>
      </c>
      <c r="E3" s="30"/>
      <c r="F3" s="31"/>
      <c r="G3" s="32" t="s">
        <v>5</v>
      </c>
      <c r="H3" s="33" t="s">
        <v>6</v>
      </c>
      <c r="I3" s="34" t="s">
        <v>7</v>
      </c>
      <c r="J3" s="30"/>
      <c r="K3" s="30"/>
      <c r="L3" s="31"/>
      <c r="M3" s="35" t="s">
        <v>8</v>
      </c>
      <c r="N3" s="31"/>
      <c r="O3" s="36" t="s">
        <v>9</v>
      </c>
      <c r="P3" s="37"/>
      <c r="Q3" s="35" t="s">
        <v>10</v>
      </c>
      <c r="R3" s="30"/>
      <c r="S3" s="30"/>
      <c r="T3" s="30"/>
      <c r="U3" s="30"/>
      <c r="V3" s="30"/>
      <c r="W3" s="31"/>
    </row>
    <row r="4" spans="1:24" x14ac:dyDescent="0.4">
      <c r="A4" s="28"/>
      <c r="B4" s="28"/>
      <c r="C4" s="38"/>
      <c r="D4" s="39" t="s">
        <v>11</v>
      </c>
      <c r="E4" s="40" t="s">
        <v>12</v>
      </c>
      <c r="F4" s="41" t="s">
        <v>13</v>
      </c>
      <c r="G4" s="42"/>
      <c r="H4" s="43"/>
      <c r="I4" s="40" t="s">
        <v>14</v>
      </c>
      <c r="J4" s="44"/>
      <c r="K4" s="45"/>
      <c r="L4" s="46" t="s">
        <v>15</v>
      </c>
      <c r="M4" s="47" t="s">
        <v>16</v>
      </c>
      <c r="N4" s="41" t="s">
        <v>17</v>
      </c>
      <c r="O4" s="48" t="s">
        <v>18</v>
      </c>
      <c r="P4" s="49" t="s">
        <v>19</v>
      </c>
      <c r="Q4" s="50" t="s">
        <v>20</v>
      </c>
      <c r="R4" s="51"/>
      <c r="S4" s="51"/>
      <c r="T4" s="52" t="s">
        <v>21</v>
      </c>
      <c r="U4" s="53" t="s">
        <v>22</v>
      </c>
      <c r="V4" s="53" t="s">
        <v>23</v>
      </c>
      <c r="W4" s="41" t="s">
        <v>24</v>
      </c>
    </row>
    <row r="5" spans="1:24" ht="110.1" customHeight="1" x14ac:dyDescent="0.4">
      <c r="A5" s="28"/>
      <c r="B5" s="28"/>
      <c r="C5" s="38"/>
      <c r="D5" s="54"/>
      <c r="E5" s="55"/>
      <c r="F5" s="56"/>
      <c r="G5" s="42"/>
      <c r="H5" s="43"/>
      <c r="I5" s="55"/>
      <c r="J5" s="57" t="s">
        <v>25</v>
      </c>
      <c r="K5" s="57" t="s">
        <v>26</v>
      </c>
      <c r="L5" s="56"/>
      <c r="M5" s="58"/>
      <c r="N5" s="38"/>
      <c r="O5" s="59"/>
      <c r="P5" s="60"/>
      <c r="Q5" s="61" t="s">
        <v>27</v>
      </c>
      <c r="R5" s="62"/>
      <c r="S5" s="63"/>
      <c r="T5" s="64"/>
      <c r="U5" s="65"/>
      <c r="V5" s="65"/>
      <c r="W5" s="38"/>
    </row>
    <row r="6" spans="1:24" ht="18.75" customHeight="1" thickBot="1" x14ac:dyDescent="0.45">
      <c r="A6" s="66"/>
      <c r="B6" s="66"/>
      <c r="C6" s="67"/>
      <c r="D6" s="68"/>
      <c r="E6" s="69"/>
      <c r="F6" s="70"/>
      <c r="G6" s="71"/>
      <c r="H6" s="72"/>
      <c r="I6" s="69"/>
      <c r="J6" s="73"/>
      <c r="K6" s="74"/>
      <c r="L6" s="70"/>
      <c r="M6" s="75"/>
      <c r="N6" s="67"/>
      <c r="O6" s="76"/>
      <c r="P6" s="77"/>
      <c r="Q6" s="78" t="s">
        <v>28</v>
      </c>
      <c r="R6" s="79" t="s">
        <v>29</v>
      </c>
      <c r="S6" s="80" t="s">
        <v>30</v>
      </c>
      <c r="T6" s="81"/>
      <c r="U6" s="82"/>
      <c r="V6" s="82"/>
      <c r="W6" s="67"/>
      <c r="X6" s="7"/>
    </row>
    <row r="7" spans="1:24" ht="19.5" thickTop="1" x14ac:dyDescent="0.4">
      <c r="A7" s="83">
        <v>1</v>
      </c>
      <c r="B7" s="83" t="s">
        <v>31</v>
      </c>
      <c r="C7" s="84" t="s">
        <v>32</v>
      </c>
      <c r="D7" s="85" t="s">
        <v>31</v>
      </c>
      <c r="E7" s="83" t="s">
        <v>31</v>
      </c>
      <c r="F7" s="84" t="s">
        <v>31</v>
      </c>
      <c r="G7" s="86" t="s">
        <v>33</v>
      </c>
      <c r="H7" s="87" t="s">
        <v>34</v>
      </c>
      <c r="I7" s="83" t="s">
        <v>35</v>
      </c>
      <c r="J7" s="83" t="s">
        <v>36</v>
      </c>
      <c r="K7" s="83" t="s">
        <v>36</v>
      </c>
      <c r="L7" s="84" t="s">
        <v>37</v>
      </c>
      <c r="M7" s="83" t="s">
        <v>32</v>
      </c>
      <c r="N7" s="88" t="s">
        <v>38</v>
      </c>
      <c r="O7" s="89">
        <v>45391</v>
      </c>
      <c r="P7" s="90">
        <v>45401</v>
      </c>
      <c r="Q7" s="91" t="s">
        <v>39</v>
      </c>
      <c r="R7" s="83" t="s">
        <v>40</v>
      </c>
      <c r="S7" s="92" t="s">
        <v>41</v>
      </c>
      <c r="T7" s="93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&lt;0.798</v>
      </c>
      <c r="U7" s="93" t="str">
        <f t="shared" si="0"/>
        <v>&lt;0.864</v>
      </c>
      <c r="V7" s="94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84" t="str">
        <f t="shared" ref="W7:W27" si="2">IF(ISERROR(V7*1),"",IF(AND(H7="飲料水",V7&gt;=11),"○",IF(AND(H7="牛乳・乳児用食品",V7&gt;=51),"○",IF(AND(H7&lt;&gt;"",V7&gt;=110),"○",""))))</f>
        <v/>
      </c>
    </row>
    <row r="8" spans="1:24" x14ac:dyDescent="0.4">
      <c r="A8" s="95">
        <f>A7+1</f>
        <v>2</v>
      </c>
      <c r="B8" s="83" t="s">
        <v>31</v>
      </c>
      <c r="C8" s="84" t="s">
        <v>32</v>
      </c>
      <c r="D8" s="85" t="s">
        <v>31</v>
      </c>
      <c r="E8" s="83" t="s">
        <v>31</v>
      </c>
      <c r="F8" s="84" t="s">
        <v>31</v>
      </c>
      <c r="G8" s="86" t="s">
        <v>33</v>
      </c>
      <c r="H8" s="87" t="s">
        <v>34</v>
      </c>
      <c r="I8" s="95" t="s">
        <v>42</v>
      </c>
      <c r="J8" s="83" t="s">
        <v>36</v>
      </c>
      <c r="K8" s="83" t="s">
        <v>36</v>
      </c>
      <c r="L8" s="84" t="s">
        <v>37</v>
      </c>
      <c r="M8" s="83" t="s">
        <v>32</v>
      </c>
      <c r="N8" s="88" t="s">
        <v>38</v>
      </c>
      <c r="O8" s="89">
        <v>45391</v>
      </c>
      <c r="P8" s="96">
        <v>45401</v>
      </c>
      <c r="Q8" s="91" t="s">
        <v>43</v>
      </c>
      <c r="R8" s="83" t="s">
        <v>44</v>
      </c>
      <c r="S8" s="92" t="s">
        <v>45</v>
      </c>
      <c r="T8" s="93" t="str">
        <f t="shared" si="0"/>
        <v>&lt;0.474</v>
      </c>
      <c r="U8" s="93" t="str">
        <f t="shared" si="0"/>
        <v>&lt;0.423</v>
      </c>
      <c r="V8" s="94" t="str">
        <f t="shared" si="1"/>
        <v>&lt;0.9</v>
      </c>
      <c r="W8" s="84" t="str">
        <f t="shared" si="2"/>
        <v/>
      </c>
    </row>
    <row r="9" spans="1:24" x14ac:dyDescent="0.4">
      <c r="A9" s="95">
        <f t="shared" ref="A9:A57" si="3">A8+1</f>
        <v>3</v>
      </c>
      <c r="B9" s="97" t="s">
        <v>31</v>
      </c>
      <c r="C9" s="98" t="s">
        <v>32</v>
      </c>
      <c r="D9" s="99" t="s">
        <v>46</v>
      </c>
      <c r="E9" s="97" t="s">
        <v>31</v>
      </c>
      <c r="F9" s="97" t="s">
        <v>31</v>
      </c>
      <c r="G9" s="100" t="s">
        <v>33</v>
      </c>
      <c r="H9" s="99" t="s">
        <v>47</v>
      </c>
      <c r="I9" s="101" t="s">
        <v>48</v>
      </c>
      <c r="J9" s="97" t="s">
        <v>49</v>
      </c>
      <c r="K9" s="97" t="s">
        <v>31</v>
      </c>
      <c r="L9" s="102" t="s">
        <v>37</v>
      </c>
      <c r="M9" s="97" t="s">
        <v>32</v>
      </c>
      <c r="N9" s="103" t="s">
        <v>50</v>
      </c>
      <c r="O9" s="104">
        <v>45401</v>
      </c>
      <c r="P9" s="105">
        <v>45407</v>
      </c>
      <c r="Q9" s="106" t="s">
        <v>51</v>
      </c>
      <c r="R9" s="97" t="s">
        <v>51</v>
      </c>
      <c r="S9" s="107" t="s">
        <v>52</v>
      </c>
      <c r="T9" s="108" t="str">
        <f t="shared" si="0"/>
        <v>-</v>
      </c>
      <c r="U9" s="108" t="str">
        <f t="shared" si="0"/>
        <v>-</v>
      </c>
      <c r="V9" s="10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02" t="str">
        <f t="shared" si="2"/>
        <v/>
      </c>
    </row>
    <row r="10" spans="1:24" x14ac:dyDescent="0.4">
      <c r="A10" s="95">
        <f t="shared" si="3"/>
        <v>4</v>
      </c>
      <c r="B10" s="97" t="s">
        <v>31</v>
      </c>
      <c r="C10" s="98" t="s">
        <v>32</v>
      </c>
      <c r="D10" s="106" t="s">
        <v>46</v>
      </c>
      <c r="E10" s="97" t="s">
        <v>53</v>
      </c>
      <c r="F10" s="97" t="s">
        <v>31</v>
      </c>
      <c r="G10" s="100" t="s">
        <v>33</v>
      </c>
      <c r="H10" s="99" t="s">
        <v>47</v>
      </c>
      <c r="I10" s="101" t="s">
        <v>48</v>
      </c>
      <c r="J10" s="97" t="s">
        <v>49</v>
      </c>
      <c r="K10" s="97" t="s">
        <v>31</v>
      </c>
      <c r="L10" s="102" t="s">
        <v>37</v>
      </c>
      <c r="M10" s="97" t="s">
        <v>32</v>
      </c>
      <c r="N10" s="103" t="s">
        <v>50</v>
      </c>
      <c r="O10" s="104">
        <v>45404</v>
      </c>
      <c r="P10" s="105">
        <v>45407</v>
      </c>
      <c r="Q10" s="106" t="s">
        <v>51</v>
      </c>
      <c r="R10" s="97" t="s">
        <v>51</v>
      </c>
      <c r="S10" s="107" t="s">
        <v>52</v>
      </c>
      <c r="T10" s="108" t="str">
        <f t="shared" si="0"/>
        <v>-</v>
      </c>
      <c r="U10" s="108" t="str">
        <f t="shared" si="0"/>
        <v>-</v>
      </c>
      <c r="V10" s="10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02" t="str">
        <f t="shared" si="2"/>
        <v/>
      </c>
    </row>
    <row r="11" spans="1:24" x14ac:dyDescent="0.4">
      <c r="A11" s="95">
        <f t="shared" si="3"/>
        <v>5</v>
      </c>
      <c r="B11" s="97" t="s">
        <v>31</v>
      </c>
      <c r="C11" s="98" t="s">
        <v>32</v>
      </c>
      <c r="D11" s="99" t="s">
        <v>54</v>
      </c>
      <c r="E11" s="97" t="s">
        <v>31</v>
      </c>
      <c r="F11" s="97" t="s">
        <v>55</v>
      </c>
      <c r="G11" s="100" t="s">
        <v>33</v>
      </c>
      <c r="H11" s="99" t="s">
        <v>47</v>
      </c>
      <c r="I11" s="101" t="s">
        <v>48</v>
      </c>
      <c r="J11" s="97" t="s">
        <v>49</v>
      </c>
      <c r="K11" s="97" t="s">
        <v>31</v>
      </c>
      <c r="L11" s="102" t="s">
        <v>37</v>
      </c>
      <c r="M11" s="97" t="s">
        <v>32</v>
      </c>
      <c r="N11" s="103" t="s">
        <v>50</v>
      </c>
      <c r="O11" s="104">
        <v>45404</v>
      </c>
      <c r="P11" s="105">
        <v>45407</v>
      </c>
      <c r="Q11" s="106" t="s">
        <v>51</v>
      </c>
      <c r="R11" s="97" t="s">
        <v>51</v>
      </c>
      <c r="S11" s="107" t="s">
        <v>52</v>
      </c>
      <c r="T11" s="108" t="str">
        <f t="shared" si="0"/>
        <v>-</v>
      </c>
      <c r="U11" s="108" t="str">
        <f t="shared" si="0"/>
        <v>-</v>
      </c>
      <c r="V11" s="109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02" t="str">
        <f t="shared" si="2"/>
        <v/>
      </c>
    </row>
    <row r="12" spans="1:24" x14ac:dyDescent="0.4">
      <c r="A12" s="95">
        <f t="shared" si="3"/>
        <v>6</v>
      </c>
      <c r="B12" s="97" t="s">
        <v>31</v>
      </c>
      <c r="C12" s="98" t="s">
        <v>32</v>
      </c>
      <c r="D12" s="106" t="s">
        <v>54</v>
      </c>
      <c r="E12" s="97" t="s">
        <v>31</v>
      </c>
      <c r="F12" s="97" t="s">
        <v>31</v>
      </c>
      <c r="G12" s="100" t="s">
        <v>33</v>
      </c>
      <c r="H12" s="99" t="s">
        <v>47</v>
      </c>
      <c r="I12" s="101" t="s">
        <v>48</v>
      </c>
      <c r="J12" s="97" t="s">
        <v>49</v>
      </c>
      <c r="K12" s="97" t="s">
        <v>31</v>
      </c>
      <c r="L12" s="102" t="s">
        <v>37</v>
      </c>
      <c r="M12" s="97" t="s">
        <v>32</v>
      </c>
      <c r="N12" s="103" t="s">
        <v>50</v>
      </c>
      <c r="O12" s="104">
        <v>45404</v>
      </c>
      <c r="P12" s="105">
        <v>45407</v>
      </c>
      <c r="Q12" s="106" t="s">
        <v>51</v>
      </c>
      <c r="R12" s="97" t="s">
        <v>51</v>
      </c>
      <c r="S12" s="107" t="s">
        <v>52</v>
      </c>
      <c r="T12" s="108" t="str">
        <f t="shared" si="0"/>
        <v>-</v>
      </c>
      <c r="U12" s="108" t="str">
        <f t="shared" si="0"/>
        <v>-</v>
      </c>
      <c r="V12" s="109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102" t="str">
        <f t="shared" si="2"/>
        <v/>
      </c>
    </row>
    <row r="13" spans="1:24" x14ac:dyDescent="0.4">
      <c r="A13" s="95">
        <f t="shared" si="3"/>
        <v>7</v>
      </c>
      <c r="B13" s="97" t="s">
        <v>31</v>
      </c>
      <c r="C13" s="98" t="s">
        <v>32</v>
      </c>
      <c r="D13" s="99" t="s">
        <v>46</v>
      </c>
      <c r="E13" s="97" t="s">
        <v>31</v>
      </c>
      <c r="F13" s="97" t="s">
        <v>31</v>
      </c>
      <c r="G13" s="100" t="s">
        <v>33</v>
      </c>
      <c r="H13" s="99" t="s">
        <v>47</v>
      </c>
      <c r="I13" s="101" t="s">
        <v>48</v>
      </c>
      <c r="J13" s="97" t="s">
        <v>49</v>
      </c>
      <c r="K13" s="97" t="s">
        <v>31</v>
      </c>
      <c r="L13" s="102" t="s">
        <v>37</v>
      </c>
      <c r="M13" s="97" t="s">
        <v>32</v>
      </c>
      <c r="N13" s="103" t="s">
        <v>50</v>
      </c>
      <c r="O13" s="104">
        <v>45405</v>
      </c>
      <c r="P13" s="105">
        <v>45407</v>
      </c>
      <c r="Q13" s="106" t="s">
        <v>51</v>
      </c>
      <c r="R13" s="97" t="s">
        <v>51</v>
      </c>
      <c r="S13" s="107" t="s">
        <v>52</v>
      </c>
      <c r="T13" s="108" t="str">
        <f t="shared" si="0"/>
        <v>-</v>
      </c>
      <c r="U13" s="108" t="str">
        <f t="shared" si="0"/>
        <v>-</v>
      </c>
      <c r="V13" s="109" t="str">
        <f t="shared" ref="V13:V20" si="4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102" t="str">
        <f t="shared" si="2"/>
        <v/>
      </c>
    </row>
    <row r="14" spans="1:24" x14ac:dyDescent="0.4">
      <c r="A14" s="95">
        <f t="shared" si="3"/>
        <v>8</v>
      </c>
      <c r="B14" s="97" t="s">
        <v>31</v>
      </c>
      <c r="C14" s="98" t="s">
        <v>32</v>
      </c>
      <c r="D14" s="99" t="s">
        <v>54</v>
      </c>
      <c r="E14" s="97" t="s">
        <v>31</v>
      </c>
      <c r="F14" s="97" t="s">
        <v>56</v>
      </c>
      <c r="G14" s="100" t="s">
        <v>33</v>
      </c>
      <c r="H14" s="99" t="s">
        <v>47</v>
      </c>
      <c r="I14" s="101" t="s">
        <v>48</v>
      </c>
      <c r="J14" s="97" t="s">
        <v>49</v>
      </c>
      <c r="K14" s="97" t="s">
        <v>31</v>
      </c>
      <c r="L14" s="102" t="s">
        <v>37</v>
      </c>
      <c r="M14" s="97" t="s">
        <v>32</v>
      </c>
      <c r="N14" s="103" t="s">
        <v>50</v>
      </c>
      <c r="O14" s="104">
        <v>45404</v>
      </c>
      <c r="P14" s="105">
        <v>45407</v>
      </c>
      <c r="Q14" s="106" t="s">
        <v>51</v>
      </c>
      <c r="R14" s="97" t="s">
        <v>51</v>
      </c>
      <c r="S14" s="107" t="s">
        <v>52</v>
      </c>
      <c r="T14" s="108" t="str">
        <f t="shared" si="0"/>
        <v>-</v>
      </c>
      <c r="U14" s="108" t="str">
        <f t="shared" si="0"/>
        <v>-</v>
      </c>
      <c r="V14" s="109" t="str">
        <f t="shared" si="4"/>
        <v>&lt;25</v>
      </c>
      <c r="W14" s="102" t="str">
        <f t="shared" si="2"/>
        <v/>
      </c>
    </row>
    <row r="15" spans="1:24" x14ac:dyDescent="0.4">
      <c r="A15" s="95">
        <f t="shared" si="3"/>
        <v>9</v>
      </c>
      <c r="B15" s="97" t="s">
        <v>31</v>
      </c>
      <c r="C15" s="98" t="s">
        <v>32</v>
      </c>
      <c r="D15" s="99" t="s">
        <v>54</v>
      </c>
      <c r="E15" s="97" t="s">
        <v>31</v>
      </c>
      <c r="F15" s="97" t="s">
        <v>57</v>
      </c>
      <c r="G15" s="100" t="s">
        <v>33</v>
      </c>
      <c r="H15" s="99" t="s">
        <v>47</v>
      </c>
      <c r="I15" s="101" t="s">
        <v>48</v>
      </c>
      <c r="J15" s="97" t="s">
        <v>49</v>
      </c>
      <c r="K15" s="97" t="s">
        <v>31</v>
      </c>
      <c r="L15" s="102" t="s">
        <v>58</v>
      </c>
      <c r="M15" s="97" t="s">
        <v>32</v>
      </c>
      <c r="N15" s="103" t="s">
        <v>38</v>
      </c>
      <c r="O15" s="104">
        <v>45404</v>
      </c>
      <c r="P15" s="105">
        <v>45407</v>
      </c>
      <c r="Q15" s="106" t="s">
        <v>59</v>
      </c>
      <c r="R15" s="97">
        <v>40.695999999999998</v>
      </c>
      <c r="S15" s="107">
        <v>40.695999999999998</v>
      </c>
      <c r="T15" s="108" t="str">
        <f t="shared" si="0"/>
        <v>&lt;4.24</v>
      </c>
      <c r="U15" s="108">
        <f t="shared" si="0"/>
        <v>40.6</v>
      </c>
      <c r="V15" s="109">
        <f t="shared" si="4"/>
        <v>41</v>
      </c>
      <c r="W15" s="102" t="str">
        <f t="shared" si="2"/>
        <v/>
      </c>
    </row>
    <row r="16" spans="1:24" x14ac:dyDescent="0.4">
      <c r="A16" s="95">
        <f t="shared" si="3"/>
        <v>10</v>
      </c>
      <c r="B16" s="97" t="s">
        <v>31</v>
      </c>
      <c r="C16" s="98" t="s">
        <v>32</v>
      </c>
      <c r="D16" s="99" t="s">
        <v>54</v>
      </c>
      <c r="E16" s="97" t="s">
        <v>31</v>
      </c>
      <c r="F16" s="97" t="s">
        <v>60</v>
      </c>
      <c r="G16" s="100" t="s">
        <v>33</v>
      </c>
      <c r="H16" s="99" t="s">
        <v>61</v>
      </c>
      <c r="I16" s="101" t="s">
        <v>48</v>
      </c>
      <c r="J16" s="97" t="s">
        <v>49</v>
      </c>
      <c r="K16" s="97" t="s">
        <v>31</v>
      </c>
      <c r="L16" s="102" t="s">
        <v>37</v>
      </c>
      <c r="M16" s="97" t="s">
        <v>32</v>
      </c>
      <c r="N16" s="103" t="s">
        <v>38</v>
      </c>
      <c r="O16" s="104">
        <v>45404</v>
      </c>
      <c r="P16" s="105">
        <v>45407</v>
      </c>
      <c r="Q16" s="106" t="s">
        <v>62</v>
      </c>
      <c r="R16" s="97">
        <v>83.531000000000006</v>
      </c>
      <c r="S16" s="107">
        <v>83.531000000000006</v>
      </c>
      <c r="T16" s="108" t="str">
        <f t="shared" si="0"/>
        <v>&lt;3.57</v>
      </c>
      <c r="U16" s="108">
        <f t="shared" si="0"/>
        <v>83.5</v>
      </c>
      <c r="V16" s="109">
        <f t="shared" si="4"/>
        <v>84</v>
      </c>
      <c r="W16" s="102" t="str">
        <f t="shared" si="2"/>
        <v/>
      </c>
    </row>
    <row r="17" spans="1:23" x14ac:dyDescent="0.4">
      <c r="A17" s="95">
        <f t="shared" si="3"/>
        <v>11</v>
      </c>
      <c r="B17" s="97" t="s">
        <v>31</v>
      </c>
      <c r="C17" s="98" t="s">
        <v>32</v>
      </c>
      <c r="D17" s="99" t="s">
        <v>54</v>
      </c>
      <c r="E17" s="97" t="s">
        <v>31</v>
      </c>
      <c r="F17" s="97" t="s">
        <v>60</v>
      </c>
      <c r="G17" s="100" t="s">
        <v>33</v>
      </c>
      <c r="H17" s="99" t="s">
        <v>47</v>
      </c>
      <c r="I17" s="101" t="s">
        <v>48</v>
      </c>
      <c r="J17" s="97" t="s">
        <v>49</v>
      </c>
      <c r="K17" s="97" t="s">
        <v>31</v>
      </c>
      <c r="L17" s="102" t="s">
        <v>37</v>
      </c>
      <c r="M17" s="97" t="s">
        <v>32</v>
      </c>
      <c r="N17" s="103" t="s">
        <v>38</v>
      </c>
      <c r="O17" s="104">
        <v>45404</v>
      </c>
      <c r="P17" s="105">
        <v>45407</v>
      </c>
      <c r="Q17" s="106" t="s">
        <v>63</v>
      </c>
      <c r="R17" s="97">
        <v>53.743000000000002</v>
      </c>
      <c r="S17" s="107">
        <v>53.743000000000002</v>
      </c>
      <c r="T17" s="108" t="str">
        <f t="shared" si="0"/>
        <v>&lt;2.48</v>
      </c>
      <c r="U17" s="108">
        <f t="shared" si="0"/>
        <v>53.7</v>
      </c>
      <c r="V17" s="109">
        <f t="shared" si="4"/>
        <v>54</v>
      </c>
      <c r="W17" s="102" t="str">
        <f t="shared" si="2"/>
        <v/>
      </c>
    </row>
    <row r="18" spans="1:23" x14ac:dyDescent="0.4">
      <c r="A18" s="95">
        <f t="shared" si="3"/>
        <v>12</v>
      </c>
      <c r="B18" s="97" t="s">
        <v>31</v>
      </c>
      <c r="C18" s="98" t="s">
        <v>32</v>
      </c>
      <c r="D18" s="99" t="s">
        <v>54</v>
      </c>
      <c r="E18" s="97" t="s">
        <v>31</v>
      </c>
      <c r="F18" s="97" t="s">
        <v>60</v>
      </c>
      <c r="G18" s="100" t="s">
        <v>33</v>
      </c>
      <c r="H18" s="99" t="s">
        <v>47</v>
      </c>
      <c r="I18" s="101" t="s">
        <v>48</v>
      </c>
      <c r="J18" s="97" t="s">
        <v>64</v>
      </c>
      <c r="K18" s="97" t="s">
        <v>31</v>
      </c>
      <c r="L18" s="102" t="s">
        <v>37</v>
      </c>
      <c r="M18" s="97" t="s">
        <v>32</v>
      </c>
      <c r="N18" s="103" t="s">
        <v>38</v>
      </c>
      <c r="O18" s="104">
        <v>45404</v>
      </c>
      <c r="P18" s="105">
        <v>45407</v>
      </c>
      <c r="Q18" s="106" t="s">
        <v>65</v>
      </c>
      <c r="R18" s="97">
        <v>40.404000000000003</v>
      </c>
      <c r="S18" s="107">
        <v>40.404000000000003</v>
      </c>
      <c r="T18" s="108" t="str">
        <f t="shared" si="0"/>
        <v>&lt;4.22</v>
      </c>
      <c r="U18" s="108">
        <f t="shared" si="0"/>
        <v>40.4</v>
      </c>
      <c r="V18" s="109">
        <f t="shared" si="4"/>
        <v>40</v>
      </c>
      <c r="W18" s="102" t="str">
        <f t="shared" si="2"/>
        <v/>
      </c>
    </row>
    <row r="19" spans="1:23" x14ac:dyDescent="0.4">
      <c r="A19" s="95">
        <f t="shared" si="3"/>
        <v>13</v>
      </c>
      <c r="B19" s="97" t="s">
        <v>31</v>
      </c>
      <c r="C19" s="98" t="s">
        <v>32</v>
      </c>
      <c r="D19" s="99" t="s">
        <v>54</v>
      </c>
      <c r="E19" s="97" t="s">
        <v>66</v>
      </c>
      <c r="F19" s="97" t="s">
        <v>31</v>
      </c>
      <c r="G19" s="100" t="s">
        <v>33</v>
      </c>
      <c r="H19" s="99" t="s">
        <v>47</v>
      </c>
      <c r="I19" s="101" t="s">
        <v>67</v>
      </c>
      <c r="J19" s="97" t="s">
        <v>49</v>
      </c>
      <c r="K19" s="97" t="s">
        <v>31</v>
      </c>
      <c r="L19" s="102" t="s">
        <v>37</v>
      </c>
      <c r="M19" s="97" t="s">
        <v>32</v>
      </c>
      <c r="N19" s="103" t="s">
        <v>50</v>
      </c>
      <c r="O19" s="104">
        <v>45404</v>
      </c>
      <c r="P19" s="105">
        <v>45407</v>
      </c>
      <c r="Q19" s="106" t="s">
        <v>51</v>
      </c>
      <c r="R19" s="97" t="s">
        <v>51</v>
      </c>
      <c r="S19" s="107" t="s">
        <v>52</v>
      </c>
      <c r="T19" s="108" t="str">
        <f t="shared" si="0"/>
        <v>-</v>
      </c>
      <c r="U19" s="108" t="str">
        <f t="shared" si="0"/>
        <v>-</v>
      </c>
      <c r="V19" s="109" t="str">
        <f t="shared" si="4"/>
        <v>&lt;25</v>
      </c>
      <c r="W19" s="102" t="str">
        <f t="shared" si="2"/>
        <v/>
      </c>
    </row>
    <row r="20" spans="1:23" x14ac:dyDescent="0.4">
      <c r="A20" s="95">
        <f t="shared" si="3"/>
        <v>14</v>
      </c>
      <c r="B20" s="97" t="s">
        <v>31</v>
      </c>
      <c r="C20" s="98" t="s">
        <v>32</v>
      </c>
      <c r="D20" s="99" t="s">
        <v>54</v>
      </c>
      <c r="E20" s="97" t="s">
        <v>68</v>
      </c>
      <c r="F20" s="97" t="s">
        <v>31</v>
      </c>
      <c r="G20" s="100" t="s">
        <v>33</v>
      </c>
      <c r="H20" s="99" t="s">
        <v>47</v>
      </c>
      <c r="I20" s="101" t="s">
        <v>67</v>
      </c>
      <c r="J20" s="97" t="s">
        <v>49</v>
      </c>
      <c r="K20" s="97" t="s">
        <v>31</v>
      </c>
      <c r="L20" s="102" t="s">
        <v>37</v>
      </c>
      <c r="M20" s="97" t="s">
        <v>32</v>
      </c>
      <c r="N20" s="103" t="s">
        <v>50</v>
      </c>
      <c r="O20" s="104">
        <v>45404</v>
      </c>
      <c r="P20" s="105">
        <v>45407</v>
      </c>
      <c r="Q20" s="106" t="s">
        <v>51</v>
      </c>
      <c r="R20" s="97" t="s">
        <v>51</v>
      </c>
      <c r="S20" s="107" t="s">
        <v>52</v>
      </c>
      <c r="T20" s="108" t="str">
        <f t="shared" si="0"/>
        <v>-</v>
      </c>
      <c r="U20" s="108" t="str">
        <f t="shared" si="0"/>
        <v>-</v>
      </c>
      <c r="V20" s="109" t="str">
        <f t="shared" si="4"/>
        <v>&lt;25</v>
      </c>
      <c r="W20" s="102" t="str">
        <f t="shared" si="2"/>
        <v/>
      </c>
    </row>
    <row r="21" spans="1:23" x14ac:dyDescent="0.4">
      <c r="A21" s="95">
        <f t="shared" si="3"/>
        <v>15</v>
      </c>
      <c r="B21" s="97" t="s">
        <v>31</v>
      </c>
      <c r="C21" s="98" t="s">
        <v>32</v>
      </c>
      <c r="D21" s="99" t="s">
        <v>54</v>
      </c>
      <c r="E21" s="97" t="s">
        <v>31</v>
      </c>
      <c r="F21" s="97" t="s">
        <v>60</v>
      </c>
      <c r="G21" s="100" t="s">
        <v>33</v>
      </c>
      <c r="H21" s="99" t="s">
        <v>47</v>
      </c>
      <c r="I21" s="101" t="s">
        <v>69</v>
      </c>
      <c r="J21" s="97" t="s">
        <v>49</v>
      </c>
      <c r="K21" s="97" t="s">
        <v>70</v>
      </c>
      <c r="L21" s="102" t="s">
        <v>37</v>
      </c>
      <c r="M21" s="97" t="s">
        <v>32</v>
      </c>
      <c r="N21" s="103" t="s">
        <v>50</v>
      </c>
      <c r="O21" s="104">
        <v>45404</v>
      </c>
      <c r="P21" s="105">
        <v>45407</v>
      </c>
      <c r="Q21" s="106" t="s">
        <v>51</v>
      </c>
      <c r="R21" s="97" t="s">
        <v>51</v>
      </c>
      <c r="S21" s="107" t="s">
        <v>52</v>
      </c>
      <c r="T21" s="108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108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-</v>
      </c>
      <c r="V21" s="109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&lt;25</v>
      </c>
      <c r="W21" s="102" t="str">
        <f t="shared" si="2"/>
        <v/>
      </c>
    </row>
    <row r="22" spans="1:23" x14ac:dyDescent="0.4">
      <c r="A22" s="95">
        <f t="shared" si="3"/>
        <v>16</v>
      </c>
      <c r="B22" s="97" t="s">
        <v>31</v>
      </c>
      <c r="C22" s="98" t="s">
        <v>32</v>
      </c>
      <c r="D22" s="99" t="s">
        <v>54</v>
      </c>
      <c r="E22" s="97" t="s">
        <v>31</v>
      </c>
      <c r="F22" s="97" t="s">
        <v>60</v>
      </c>
      <c r="G22" s="100" t="s">
        <v>33</v>
      </c>
      <c r="H22" s="99" t="s">
        <v>47</v>
      </c>
      <c r="I22" s="101" t="s">
        <v>71</v>
      </c>
      <c r="J22" s="97" t="s">
        <v>49</v>
      </c>
      <c r="K22" s="97" t="s">
        <v>31</v>
      </c>
      <c r="L22" s="102" t="s">
        <v>37</v>
      </c>
      <c r="M22" s="97" t="s">
        <v>32</v>
      </c>
      <c r="N22" s="103" t="s">
        <v>50</v>
      </c>
      <c r="O22" s="104">
        <v>45404</v>
      </c>
      <c r="P22" s="105">
        <v>45407</v>
      </c>
      <c r="Q22" s="106" t="s">
        <v>51</v>
      </c>
      <c r="R22" s="97" t="s">
        <v>51</v>
      </c>
      <c r="S22" s="107" t="s">
        <v>52</v>
      </c>
      <c r="T22" s="108" t="str">
        <f t="shared" ref="T22:U37" si="5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-</v>
      </c>
      <c r="U22" s="108" t="str">
        <f t="shared" si="5"/>
        <v>-</v>
      </c>
      <c r="V22" s="109" t="str">
        <f t="shared" ref="V22:V28" si="6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102" t="str">
        <f t="shared" si="2"/>
        <v/>
      </c>
    </row>
    <row r="23" spans="1:23" x14ac:dyDescent="0.4">
      <c r="A23" s="95">
        <f t="shared" si="3"/>
        <v>17</v>
      </c>
      <c r="B23" s="97" t="s">
        <v>31</v>
      </c>
      <c r="C23" s="98" t="s">
        <v>32</v>
      </c>
      <c r="D23" s="99" t="s">
        <v>54</v>
      </c>
      <c r="E23" s="97" t="s">
        <v>72</v>
      </c>
      <c r="F23" s="97" t="s">
        <v>31</v>
      </c>
      <c r="G23" s="100" t="s">
        <v>33</v>
      </c>
      <c r="H23" s="99" t="s">
        <v>47</v>
      </c>
      <c r="I23" s="101" t="s">
        <v>73</v>
      </c>
      <c r="J23" s="97" t="s">
        <v>49</v>
      </c>
      <c r="K23" s="97" t="s">
        <v>31</v>
      </c>
      <c r="L23" s="102" t="s">
        <v>37</v>
      </c>
      <c r="M23" s="97" t="s">
        <v>32</v>
      </c>
      <c r="N23" s="103" t="s">
        <v>50</v>
      </c>
      <c r="O23" s="104">
        <v>45404</v>
      </c>
      <c r="P23" s="105">
        <v>45407</v>
      </c>
      <c r="Q23" s="106" t="s">
        <v>51</v>
      </c>
      <c r="R23" s="97" t="s">
        <v>51</v>
      </c>
      <c r="S23" s="107" t="s">
        <v>52</v>
      </c>
      <c r="T23" s="108" t="str">
        <f t="shared" si="5"/>
        <v>-</v>
      </c>
      <c r="U23" s="108" t="str">
        <f t="shared" si="5"/>
        <v>-</v>
      </c>
      <c r="V23" s="109" t="str">
        <f t="shared" si="6"/>
        <v>&lt;25</v>
      </c>
      <c r="W23" s="102" t="str">
        <f t="shared" si="2"/>
        <v/>
      </c>
    </row>
    <row r="24" spans="1:23" x14ac:dyDescent="0.4">
      <c r="A24" s="95">
        <f t="shared" si="3"/>
        <v>18</v>
      </c>
      <c r="B24" s="97" t="s">
        <v>31</v>
      </c>
      <c r="C24" s="98" t="s">
        <v>32</v>
      </c>
      <c r="D24" s="99" t="s">
        <v>54</v>
      </c>
      <c r="E24" s="97" t="s">
        <v>72</v>
      </c>
      <c r="F24" s="97" t="s">
        <v>31</v>
      </c>
      <c r="G24" s="100" t="s">
        <v>33</v>
      </c>
      <c r="H24" s="99" t="s">
        <v>47</v>
      </c>
      <c r="I24" s="101" t="s">
        <v>74</v>
      </c>
      <c r="J24" s="97" t="s">
        <v>49</v>
      </c>
      <c r="K24" s="97" t="s">
        <v>31</v>
      </c>
      <c r="L24" s="102" t="s">
        <v>37</v>
      </c>
      <c r="M24" s="97" t="s">
        <v>32</v>
      </c>
      <c r="N24" s="103" t="s">
        <v>50</v>
      </c>
      <c r="O24" s="104">
        <v>45404</v>
      </c>
      <c r="P24" s="105">
        <v>45407</v>
      </c>
      <c r="Q24" s="106" t="s">
        <v>51</v>
      </c>
      <c r="R24" s="97" t="s">
        <v>51</v>
      </c>
      <c r="S24" s="107" t="s">
        <v>52</v>
      </c>
      <c r="T24" s="108" t="str">
        <f t="shared" si="5"/>
        <v>-</v>
      </c>
      <c r="U24" s="108" t="str">
        <f t="shared" si="5"/>
        <v>-</v>
      </c>
      <c r="V24" s="109" t="str">
        <f t="shared" si="6"/>
        <v>&lt;25</v>
      </c>
      <c r="W24" s="102" t="str">
        <f t="shared" si="2"/>
        <v/>
      </c>
    </row>
    <row r="25" spans="1:23" x14ac:dyDescent="0.4">
      <c r="A25" s="95">
        <f t="shared" si="3"/>
        <v>19</v>
      </c>
      <c r="B25" s="97" t="s">
        <v>31</v>
      </c>
      <c r="C25" s="98" t="s">
        <v>32</v>
      </c>
      <c r="D25" s="99" t="s">
        <v>54</v>
      </c>
      <c r="E25" s="97" t="s">
        <v>31</v>
      </c>
      <c r="F25" s="97" t="s">
        <v>60</v>
      </c>
      <c r="G25" s="100" t="s">
        <v>33</v>
      </c>
      <c r="H25" s="99" t="s">
        <v>47</v>
      </c>
      <c r="I25" s="101" t="s">
        <v>48</v>
      </c>
      <c r="J25" s="97" t="s">
        <v>49</v>
      </c>
      <c r="K25" s="97" t="s">
        <v>31</v>
      </c>
      <c r="L25" s="102" t="s">
        <v>37</v>
      </c>
      <c r="M25" s="97" t="s">
        <v>32</v>
      </c>
      <c r="N25" s="103" t="s">
        <v>38</v>
      </c>
      <c r="O25" s="104">
        <v>45404</v>
      </c>
      <c r="P25" s="105">
        <v>45407</v>
      </c>
      <c r="Q25" s="106" t="s">
        <v>75</v>
      </c>
      <c r="R25" s="97">
        <v>20.475000000000001</v>
      </c>
      <c r="S25" s="107">
        <v>20.475000000000001</v>
      </c>
      <c r="T25" s="108" t="str">
        <f t="shared" si="5"/>
        <v>&lt;5.17</v>
      </c>
      <c r="U25" s="108">
        <f t="shared" si="5"/>
        <v>20.399999999999999</v>
      </c>
      <c r="V25" s="109">
        <f t="shared" si="6"/>
        <v>20</v>
      </c>
      <c r="W25" s="102" t="str">
        <f t="shared" si="2"/>
        <v/>
      </c>
    </row>
    <row r="26" spans="1:23" x14ac:dyDescent="0.4">
      <c r="A26" s="95">
        <f t="shared" si="3"/>
        <v>20</v>
      </c>
      <c r="B26" s="97" t="s">
        <v>31</v>
      </c>
      <c r="C26" s="98" t="s">
        <v>32</v>
      </c>
      <c r="D26" s="99" t="s">
        <v>54</v>
      </c>
      <c r="E26" s="97" t="s">
        <v>31</v>
      </c>
      <c r="F26" s="97" t="s">
        <v>57</v>
      </c>
      <c r="G26" s="100" t="s">
        <v>33</v>
      </c>
      <c r="H26" s="99" t="s">
        <v>47</v>
      </c>
      <c r="I26" s="101" t="s">
        <v>73</v>
      </c>
      <c r="J26" s="97" t="s">
        <v>49</v>
      </c>
      <c r="K26" s="97" t="s">
        <v>31</v>
      </c>
      <c r="L26" s="102" t="s">
        <v>37</v>
      </c>
      <c r="M26" s="97" t="s">
        <v>32</v>
      </c>
      <c r="N26" s="103" t="s">
        <v>50</v>
      </c>
      <c r="O26" s="104">
        <v>45404</v>
      </c>
      <c r="P26" s="105">
        <v>45407</v>
      </c>
      <c r="Q26" s="106" t="s">
        <v>51</v>
      </c>
      <c r="R26" s="97" t="s">
        <v>51</v>
      </c>
      <c r="S26" s="107" t="s">
        <v>52</v>
      </c>
      <c r="T26" s="108" t="str">
        <f t="shared" si="5"/>
        <v>-</v>
      </c>
      <c r="U26" s="108" t="str">
        <f t="shared" si="5"/>
        <v>-</v>
      </c>
      <c r="V26" s="109" t="str">
        <f t="shared" si="6"/>
        <v>&lt;25</v>
      </c>
      <c r="W26" s="102" t="str">
        <f t="shared" si="2"/>
        <v/>
      </c>
    </row>
    <row r="27" spans="1:23" x14ac:dyDescent="0.4">
      <c r="A27" s="95">
        <f t="shared" si="3"/>
        <v>21</v>
      </c>
      <c r="B27" s="97" t="s">
        <v>31</v>
      </c>
      <c r="C27" s="98" t="s">
        <v>32</v>
      </c>
      <c r="D27" s="99" t="s">
        <v>54</v>
      </c>
      <c r="E27" s="97" t="s">
        <v>31</v>
      </c>
      <c r="F27" s="97" t="s">
        <v>57</v>
      </c>
      <c r="G27" s="100" t="s">
        <v>33</v>
      </c>
      <c r="H27" s="99" t="s">
        <v>47</v>
      </c>
      <c r="I27" s="101" t="s">
        <v>67</v>
      </c>
      <c r="J27" s="97" t="s">
        <v>49</v>
      </c>
      <c r="K27" s="97" t="s">
        <v>31</v>
      </c>
      <c r="L27" s="102" t="s">
        <v>37</v>
      </c>
      <c r="M27" s="97" t="s">
        <v>32</v>
      </c>
      <c r="N27" s="103" t="s">
        <v>50</v>
      </c>
      <c r="O27" s="110">
        <v>45404</v>
      </c>
      <c r="P27" s="105">
        <v>45407</v>
      </c>
      <c r="Q27" s="106" t="s">
        <v>51</v>
      </c>
      <c r="R27" s="97" t="s">
        <v>51</v>
      </c>
      <c r="S27" s="107" t="s">
        <v>52</v>
      </c>
      <c r="T27" s="108" t="str">
        <f t="shared" si="5"/>
        <v>-</v>
      </c>
      <c r="U27" s="108" t="str">
        <f t="shared" si="5"/>
        <v>-</v>
      </c>
      <c r="V27" s="109" t="str">
        <f t="shared" si="6"/>
        <v>&lt;25</v>
      </c>
      <c r="W27" s="102" t="str">
        <f t="shared" si="2"/>
        <v/>
      </c>
    </row>
    <row r="28" spans="1:23" x14ac:dyDescent="0.4">
      <c r="A28" s="95">
        <f t="shared" si="3"/>
        <v>22</v>
      </c>
      <c r="B28" s="97" t="s">
        <v>31</v>
      </c>
      <c r="C28" s="98" t="s">
        <v>32</v>
      </c>
      <c r="D28" s="111" t="s">
        <v>54</v>
      </c>
      <c r="E28" s="97" t="s">
        <v>76</v>
      </c>
      <c r="F28" s="97" t="s">
        <v>31</v>
      </c>
      <c r="G28" s="100" t="s">
        <v>33</v>
      </c>
      <c r="H28" s="99" t="s">
        <v>47</v>
      </c>
      <c r="I28" s="101" t="s">
        <v>74</v>
      </c>
      <c r="J28" s="97" t="s">
        <v>49</v>
      </c>
      <c r="K28" s="97" t="s">
        <v>31</v>
      </c>
      <c r="L28" s="102" t="s">
        <v>37</v>
      </c>
      <c r="M28" s="97" t="s">
        <v>32</v>
      </c>
      <c r="N28" s="103" t="s">
        <v>50</v>
      </c>
      <c r="O28" s="110">
        <v>45404</v>
      </c>
      <c r="P28" s="105">
        <v>45407</v>
      </c>
      <c r="Q28" s="106" t="s">
        <v>51</v>
      </c>
      <c r="R28" s="97" t="s">
        <v>51</v>
      </c>
      <c r="S28" s="107" t="s">
        <v>52</v>
      </c>
      <c r="T28" s="108" t="str">
        <f t="shared" si="5"/>
        <v>-</v>
      </c>
      <c r="U28" s="108" t="str">
        <f t="shared" si="5"/>
        <v>-</v>
      </c>
      <c r="V28" s="109" t="str">
        <f t="shared" si="6"/>
        <v>&lt;25</v>
      </c>
      <c r="W28" s="102" t="str">
        <f>IF(ISERROR(V28*1),"",IF(AND(H35="飲料水",V28&gt;=11),"○",IF(AND(H35="牛乳・乳児用食品",V28&gt;=51),"○",IF(AND(H35&lt;&gt;"",V28&gt;=110),"○",""))))</f>
        <v/>
      </c>
    </row>
    <row r="29" spans="1:23" x14ac:dyDescent="0.4">
      <c r="A29" s="95">
        <f t="shared" si="3"/>
        <v>23</v>
      </c>
      <c r="B29" s="97" t="s">
        <v>31</v>
      </c>
      <c r="C29" s="98" t="s">
        <v>32</v>
      </c>
      <c r="D29" s="99" t="s">
        <v>46</v>
      </c>
      <c r="E29" s="97" t="s">
        <v>77</v>
      </c>
      <c r="F29" s="97" t="s">
        <v>31</v>
      </c>
      <c r="G29" s="100" t="s">
        <v>33</v>
      </c>
      <c r="H29" s="99" t="s">
        <v>47</v>
      </c>
      <c r="I29" s="101" t="s">
        <v>48</v>
      </c>
      <c r="J29" s="97" t="s">
        <v>49</v>
      </c>
      <c r="K29" s="97" t="s">
        <v>31</v>
      </c>
      <c r="L29" s="102" t="s">
        <v>37</v>
      </c>
      <c r="M29" s="97" t="s">
        <v>32</v>
      </c>
      <c r="N29" s="103" t="s">
        <v>38</v>
      </c>
      <c r="O29" s="104">
        <v>45405</v>
      </c>
      <c r="P29" s="105">
        <v>45408</v>
      </c>
      <c r="Q29" s="106" t="s">
        <v>78</v>
      </c>
      <c r="R29" s="97" t="s">
        <v>79</v>
      </c>
      <c r="S29" s="107" t="s">
        <v>80</v>
      </c>
      <c r="T29" s="108" t="str">
        <f t="shared" si="5"/>
        <v>&lt;3.76</v>
      </c>
      <c r="U29" s="108" t="str">
        <f t="shared" si="5"/>
        <v>&lt;5.77</v>
      </c>
      <c r="V29" s="109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&lt;9.5</v>
      </c>
      <c r="W29" s="102" t="str">
        <f t="shared" ref="W29:W49" si="7">IF(ISERROR(V29*1),"",IF(AND(H29="飲料水",V29&gt;=11),"○",IF(AND(H29="牛乳・乳児用食品",V29&gt;=51),"○",IF(AND(H29&lt;&gt;"",V29&gt;=110),"○",""))))</f>
        <v/>
      </c>
    </row>
    <row r="30" spans="1:23" x14ac:dyDescent="0.4">
      <c r="A30" s="95">
        <f t="shared" si="3"/>
        <v>24</v>
      </c>
      <c r="B30" s="97" t="s">
        <v>31</v>
      </c>
      <c r="C30" s="98" t="s">
        <v>32</v>
      </c>
      <c r="D30" s="106" t="s">
        <v>46</v>
      </c>
      <c r="E30" s="97" t="s">
        <v>81</v>
      </c>
      <c r="F30" s="97" t="s">
        <v>31</v>
      </c>
      <c r="G30" s="100" t="s">
        <v>33</v>
      </c>
      <c r="H30" s="99" t="s">
        <v>47</v>
      </c>
      <c r="I30" s="101" t="s">
        <v>48</v>
      </c>
      <c r="J30" s="97" t="s">
        <v>49</v>
      </c>
      <c r="K30" s="97" t="s">
        <v>31</v>
      </c>
      <c r="L30" s="102" t="s">
        <v>37</v>
      </c>
      <c r="M30" s="97" t="s">
        <v>32</v>
      </c>
      <c r="N30" s="103" t="s">
        <v>38</v>
      </c>
      <c r="O30" s="104">
        <v>45405</v>
      </c>
      <c r="P30" s="105">
        <v>45408</v>
      </c>
      <c r="Q30" s="106" t="s">
        <v>82</v>
      </c>
      <c r="R30" s="97">
        <v>31.358000000000001</v>
      </c>
      <c r="S30" s="107">
        <v>31.358000000000001</v>
      </c>
      <c r="T30" s="108" t="str">
        <f t="shared" si="5"/>
        <v>&lt;7.47</v>
      </c>
      <c r="U30" s="108">
        <f t="shared" si="5"/>
        <v>31.3</v>
      </c>
      <c r="V30" s="109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31</v>
      </c>
      <c r="W30" s="102" t="str">
        <f t="shared" si="7"/>
        <v/>
      </c>
    </row>
    <row r="31" spans="1:23" x14ac:dyDescent="0.4">
      <c r="A31" s="95">
        <f t="shared" si="3"/>
        <v>25</v>
      </c>
      <c r="B31" s="97" t="s">
        <v>31</v>
      </c>
      <c r="C31" s="98" t="s">
        <v>32</v>
      </c>
      <c r="D31" s="99" t="s">
        <v>46</v>
      </c>
      <c r="E31" s="97" t="s">
        <v>53</v>
      </c>
      <c r="F31" s="97" t="s">
        <v>31</v>
      </c>
      <c r="G31" s="100" t="s">
        <v>33</v>
      </c>
      <c r="H31" s="99" t="s">
        <v>47</v>
      </c>
      <c r="I31" s="101" t="s">
        <v>48</v>
      </c>
      <c r="J31" s="97" t="s">
        <v>49</v>
      </c>
      <c r="K31" s="97" t="s">
        <v>31</v>
      </c>
      <c r="L31" s="102" t="s">
        <v>37</v>
      </c>
      <c r="M31" s="97" t="s">
        <v>32</v>
      </c>
      <c r="N31" s="103" t="s">
        <v>50</v>
      </c>
      <c r="O31" s="104">
        <v>45405</v>
      </c>
      <c r="P31" s="105">
        <v>45408</v>
      </c>
      <c r="Q31" s="106" t="s">
        <v>51</v>
      </c>
      <c r="R31" s="97" t="s">
        <v>51</v>
      </c>
      <c r="S31" s="107" t="s">
        <v>52</v>
      </c>
      <c r="T31" s="108" t="str">
        <f t="shared" si="5"/>
        <v>-</v>
      </c>
      <c r="U31" s="108" t="str">
        <f t="shared" si="5"/>
        <v>-</v>
      </c>
      <c r="V31" s="109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&lt;25</v>
      </c>
      <c r="W31" s="102" t="str">
        <f t="shared" si="7"/>
        <v/>
      </c>
    </row>
    <row r="32" spans="1:23" x14ac:dyDescent="0.4">
      <c r="A32" s="95">
        <f t="shared" si="3"/>
        <v>26</v>
      </c>
      <c r="B32" s="97" t="s">
        <v>31</v>
      </c>
      <c r="C32" s="98" t="s">
        <v>32</v>
      </c>
      <c r="D32" s="106" t="s">
        <v>46</v>
      </c>
      <c r="E32" s="97" t="s">
        <v>83</v>
      </c>
      <c r="F32" s="97" t="s">
        <v>31</v>
      </c>
      <c r="G32" s="100" t="s">
        <v>33</v>
      </c>
      <c r="H32" s="99" t="s">
        <v>47</v>
      </c>
      <c r="I32" s="101" t="s">
        <v>48</v>
      </c>
      <c r="J32" s="97" t="s">
        <v>49</v>
      </c>
      <c r="K32" s="97" t="s">
        <v>31</v>
      </c>
      <c r="L32" s="102" t="s">
        <v>37</v>
      </c>
      <c r="M32" s="97" t="s">
        <v>32</v>
      </c>
      <c r="N32" s="103" t="s">
        <v>38</v>
      </c>
      <c r="O32" s="104">
        <v>45405</v>
      </c>
      <c r="P32" s="105">
        <v>45408</v>
      </c>
      <c r="Q32" s="106" t="s">
        <v>84</v>
      </c>
      <c r="R32" s="97">
        <v>20.515000000000001</v>
      </c>
      <c r="S32" s="107">
        <v>20.515000000000001</v>
      </c>
      <c r="T32" s="108" t="str">
        <f t="shared" si="5"/>
        <v>&lt;7.27</v>
      </c>
      <c r="U32" s="108">
        <f t="shared" si="5"/>
        <v>20.5</v>
      </c>
      <c r="V32" s="109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21</v>
      </c>
      <c r="W32" s="102" t="str">
        <f t="shared" si="7"/>
        <v/>
      </c>
    </row>
    <row r="33" spans="1:23" x14ac:dyDescent="0.4">
      <c r="A33" s="95">
        <f t="shared" si="3"/>
        <v>27</v>
      </c>
      <c r="B33" s="97" t="s">
        <v>31</v>
      </c>
      <c r="C33" s="98" t="s">
        <v>32</v>
      </c>
      <c r="D33" s="99" t="s">
        <v>46</v>
      </c>
      <c r="E33" s="97" t="s">
        <v>77</v>
      </c>
      <c r="F33" s="97" t="s">
        <v>31</v>
      </c>
      <c r="G33" s="100" t="s">
        <v>33</v>
      </c>
      <c r="H33" s="99" t="s">
        <v>47</v>
      </c>
      <c r="I33" s="101" t="s">
        <v>48</v>
      </c>
      <c r="J33" s="97" t="s">
        <v>49</v>
      </c>
      <c r="K33" s="97" t="s">
        <v>31</v>
      </c>
      <c r="L33" s="102" t="s">
        <v>37</v>
      </c>
      <c r="M33" s="97" t="s">
        <v>32</v>
      </c>
      <c r="N33" s="103" t="s">
        <v>50</v>
      </c>
      <c r="O33" s="104">
        <v>45405</v>
      </c>
      <c r="P33" s="105">
        <v>45408</v>
      </c>
      <c r="Q33" s="106" t="s">
        <v>51</v>
      </c>
      <c r="R33" s="97" t="s">
        <v>51</v>
      </c>
      <c r="S33" s="107" t="s">
        <v>52</v>
      </c>
      <c r="T33" s="108" t="str">
        <f t="shared" si="5"/>
        <v>-</v>
      </c>
      <c r="U33" s="108" t="str">
        <f t="shared" si="5"/>
        <v>-</v>
      </c>
      <c r="V33" s="109" t="str">
        <f t="shared" ref="V33:V40" si="8"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&lt;25</v>
      </c>
      <c r="W33" s="102" t="str">
        <f t="shared" si="7"/>
        <v/>
      </c>
    </row>
    <row r="34" spans="1:23" x14ac:dyDescent="0.4">
      <c r="A34" s="95">
        <f t="shared" si="3"/>
        <v>28</v>
      </c>
      <c r="B34" s="97" t="s">
        <v>31</v>
      </c>
      <c r="C34" s="98" t="s">
        <v>32</v>
      </c>
      <c r="D34" s="99" t="s">
        <v>54</v>
      </c>
      <c r="E34" s="97" t="s">
        <v>31</v>
      </c>
      <c r="F34" s="97" t="s">
        <v>31</v>
      </c>
      <c r="G34" s="100" t="s">
        <v>33</v>
      </c>
      <c r="H34" s="99" t="s">
        <v>47</v>
      </c>
      <c r="I34" s="101" t="s">
        <v>48</v>
      </c>
      <c r="J34" s="97" t="s">
        <v>49</v>
      </c>
      <c r="K34" s="97" t="s">
        <v>31</v>
      </c>
      <c r="L34" s="102" t="s">
        <v>58</v>
      </c>
      <c r="M34" s="97" t="s">
        <v>32</v>
      </c>
      <c r="N34" s="103" t="s">
        <v>50</v>
      </c>
      <c r="O34" s="104">
        <v>45405</v>
      </c>
      <c r="P34" s="105">
        <v>45408</v>
      </c>
      <c r="Q34" s="106" t="s">
        <v>51</v>
      </c>
      <c r="R34" s="97" t="s">
        <v>51</v>
      </c>
      <c r="S34" s="107" t="s">
        <v>52</v>
      </c>
      <c r="T34" s="108" t="str">
        <f t="shared" si="5"/>
        <v>-</v>
      </c>
      <c r="U34" s="108" t="str">
        <f t="shared" si="5"/>
        <v>-</v>
      </c>
      <c r="V34" s="109" t="str">
        <f t="shared" si="8"/>
        <v>&lt;25</v>
      </c>
      <c r="W34" s="102" t="str">
        <f t="shared" si="7"/>
        <v/>
      </c>
    </row>
    <row r="35" spans="1:23" x14ac:dyDescent="0.4">
      <c r="A35" s="95">
        <f t="shared" si="3"/>
        <v>29</v>
      </c>
      <c r="B35" s="97" t="s">
        <v>31</v>
      </c>
      <c r="C35" s="98" t="s">
        <v>32</v>
      </c>
      <c r="D35" s="99" t="s">
        <v>85</v>
      </c>
      <c r="E35" s="97" t="s">
        <v>86</v>
      </c>
      <c r="F35" s="97" t="s">
        <v>31</v>
      </c>
      <c r="G35" s="100" t="s">
        <v>33</v>
      </c>
      <c r="H35" s="99" t="s">
        <v>47</v>
      </c>
      <c r="I35" s="101" t="s">
        <v>67</v>
      </c>
      <c r="J35" s="97" t="s">
        <v>49</v>
      </c>
      <c r="K35" s="97" t="s">
        <v>31</v>
      </c>
      <c r="L35" s="102" t="s">
        <v>37</v>
      </c>
      <c r="M35" s="97" t="s">
        <v>32</v>
      </c>
      <c r="N35" s="103" t="s">
        <v>50</v>
      </c>
      <c r="O35" s="104">
        <v>45405</v>
      </c>
      <c r="P35" s="105">
        <v>45408</v>
      </c>
      <c r="Q35" s="106" t="s">
        <v>51</v>
      </c>
      <c r="R35" s="97" t="s">
        <v>51</v>
      </c>
      <c r="S35" s="107" t="s">
        <v>52</v>
      </c>
      <c r="T35" s="108" t="str">
        <f t="shared" si="5"/>
        <v>-</v>
      </c>
      <c r="U35" s="108" t="str">
        <f t="shared" si="5"/>
        <v>-</v>
      </c>
      <c r="V35" s="109" t="str">
        <f t="shared" si="8"/>
        <v>&lt;25</v>
      </c>
      <c r="W35" s="102" t="str">
        <f t="shared" si="7"/>
        <v/>
      </c>
    </row>
    <row r="36" spans="1:23" x14ac:dyDescent="0.4">
      <c r="A36" s="95">
        <f t="shared" si="3"/>
        <v>30</v>
      </c>
      <c r="B36" s="97" t="s">
        <v>31</v>
      </c>
      <c r="C36" s="98" t="s">
        <v>32</v>
      </c>
      <c r="D36" s="99" t="s">
        <v>85</v>
      </c>
      <c r="E36" s="97" t="s">
        <v>87</v>
      </c>
      <c r="F36" s="97" t="s">
        <v>31</v>
      </c>
      <c r="G36" s="100" t="s">
        <v>33</v>
      </c>
      <c r="H36" s="99" t="s">
        <v>61</v>
      </c>
      <c r="I36" s="101" t="s">
        <v>73</v>
      </c>
      <c r="J36" s="97" t="s">
        <v>49</v>
      </c>
      <c r="K36" s="97" t="s">
        <v>31</v>
      </c>
      <c r="L36" s="102" t="s">
        <v>37</v>
      </c>
      <c r="M36" s="97" t="s">
        <v>32</v>
      </c>
      <c r="N36" s="103" t="s">
        <v>50</v>
      </c>
      <c r="O36" s="104">
        <v>45405</v>
      </c>
      <c r="P36" s="105">
        <v>45408</v>
      </c>
      <c r="Q36" s="106" t="s">
        <v>51</v>
      </c>
      <c r="R36" s="97" t="s">
        <v>51</v>
      </c>
      <c r="S36" s="107" t="s">
        <v>52</v>
      </c>
      <c r="T36" s="108" t="str">
        <f t="shared" si="5"/>
        <v>-</v>
      </c>
      <c r="U36" s="108" t="str">
        <f t="shared" si="5"/>
        <v>-</v>
      </c>
      <c r="V36" s="109" t="str">
        <f t="shared" si="8"/>
        <v>&lt;25</v>
      </c>
      <c r="W36" s="102" t="str">
        <f t="shared" si="7"/>
        <v/>
      </c>
    </row>
    <row r="37" spans="1:23" x14ac:dyDescent="0.4">
      <c r="A37" s="95">
        <f t="shared" si="3"/>
        <v>31</v>
      </c>
      <c r="B37" s="97" t="s">
        <v>31</v>
      </c>
      <c r="C37" s="98" t="s">
        <v>32</v>
      </c>
      <c r="D37" s="99" t="s">
        <v>85</v>
      </c>
      <c r="E37" s="97" t="s">
        <v>88</v>
      </c>
      <c r="F37" s="97" t="s">
        <v>89</v>
      </c>
      <c r="G37" s="100" t="s">
        <v>33</v>
      </c>
      <c r="H37" s="99" t="s">
        <v>47</v>
      </c>
      <c r="I37" s="101" t="s">
        <v>73</v>
      </c>
      <c r="J37" s="97" t="s">
        <v>49</v>
      </c>
      <c r="K37" s="97" t="s">
        <v>31</v>
      </c>
      <c r="L37" s="102" t="s">
        <v>37</v>
      </c>
      <c r="M37" s="97" t="s">
        <v>32</v>
      </c>
      <c r="N37" s="103" t="s">
        <v>50</v>
      </c>
      <c r="O37" s="104">
        <v>45405</v>
      </c>
      <c r="P37" s="105">
        <v>45408</v>
      </c>
      <c r="Q37" s="106" t="s">
        <v>51</v>
      </c>
      <c r="R37" s="97" t="s">
        <v>51</v>
      </c>
      <c r="S37" s="107" t="s">
        <v>52</v>
      </c>
      <c r="T37" s="108" t="str">
        <f t="shared" si="5"/>
        <v>-</v>
      </c>
      <c r="U37" s="108" t="str">
        <f t="shared" si="5"/>
        <v>-</v>
      </c>
      <c r="V37" s="109" t="str">
        <f t="shared" si="8"/>
        <v>&lt;25</v>
      </c>
      <c r="W37" s="102" t="str">
        <f t="shared" si="7"/>
        <v/>
      </c>
    </row>
    <row r="38" spans="1:23" x14ac:dyDescent="0.4">
      <c r="A38" s="95">
        <f t="shared" si="3"/>
        <v>32</v>
      </c>
      <c r="B38" s="97" t="s">
        <v>31</v>
      </c>
      <c r="C38" s="98" t="s">
        <v>32</v>
      </c>
      <c r="D38" s="99" t="s">
        <v>85</v>
      </c>
      <c r="E38" s="97" t="s">
        <v>90</v>
      </c>
      <c r="F38" s="97" t="s">
        <v>31</v>
      </c>
      <c r="G38" s="100" t="s">
        <v>33</v>
      </c>
      <c r="H38" s="99" t="s">
        <v>47</v>
      </c>
      <c r="I38" s="101" t="s">
        <v>71</v>
      </c>
      <c r="J38" s="97" t="s">
        <v>49</v>
      </c>
      <c r="K38" s="97" t="s">
        <v>31</v>
      </c>
      <c r="L38" s="102" t="s">
        <v>37</v>
      </c>
      <c r="M38" s="97" t="s">
        <v>32</v>
      </c>
      <c r="N38" s="103" t="s">
        <v>50</v>
      </c>
      <c r="O38" s="104">
        <v>45405</v>
      </c>
      <c r="P38" s="105">
        <v>45408</v>
      </c>
      <c r="Q38" s="106" t="s">
        <v>51</v>
      </c>
      <c r="R38" s="97" t="s">
        <v>51</v>
      </c>
      <c r="S38" s="107" t="s">
        <v>52</v>
      </c>
      <c r="T38" s="108" t="str">
        <f t="shared" ref="T38:U40" si="9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-</v>
      </c>
      <c r="U38" s="108" t="str">
        <f t="shared" si="9"/>
        <v>-</v>
      </c>
      <c r="V38" s="109" t="str">
        <f t="shared" si="8"/>
        <v>&lt;25</v>
      </c>
      <c r="W38" s="102" t="str">
        <f t="shared" si="7"/>
        <v/>
      </c>
    </row>
    <row r="39" spans="1:23" x14ac:dyDescent="0.4">
      <c r="A39" s="95">
        <f t="shared" si="3"/>
        <v>33</v>
      </c>
      <c r="B39" s="97" t="s">
        <v>31</v>
      </c>
      <c r="C39" s="98" t="s">
        <v>32</v>
      </c>
      <c r="D39" s="99" t="s">
        <v>85</v>
      </c>
      <c r="E39" s="97" t="s">
        <v>31</v>
      </c>
      <c r="F39" s="97" t="s">
        <v>91</v>
      </c>
      <c r="G39" s="100" t="s">
        <v>33</v>
      </c>
      <c r="H39" s="99" t="s">
        <v>47</v>
      </c>
      <c r="I39" s="101" t="s">
        <v>92</v>
      </c>
      <c r="J39" s="97" t="s">
        <v>49</v>
      </c>
      <c r="K39" s="97" t="s">
        <v>93</v>
      </c>
      <c r="L39" s="102" t="s">
        <v>37</v>
      </c>
      <c r="M39" s="97" t="s">
        <v>32</v>
      </c>
      <c r="N39" s="103" t="s">
        <v>50</v>
      </c>
      <c r="O39" s="104">
        <v>45405</v>
      </c>
      <c r="P39" s="105">
        <v>45408</v>
      </c>
      <c r="Q39" s="106" t="s">
        <v>51</v>
      </c>
      <c r="R39" s="97" t="s">
        <v>51</v>
      </c>
      <c r="S39" s="107" t="s">
        <v>52</v>
      </c>
      <c r="T39" s="108" t="str">
        <f t="shared" si="9"/>
        <v>-</v>
      </c>
      <c r="U39" s="108" t="str">
        <f t="shared" si="9"/>
        <v>-</v>
      </c>
      <c r="V39" s="109" t="str">
        <f t="shared" si="8"/>
        <v>&lt;25</v>
      </c>
      <c r="W39" s="102" t="str">
        <f t="shared" si="7"/>
        <v/>
      </c>
    </row>
    <row r="40" spans="1:23" x14ac:dyDescent="0.4">
      <c r="A40" s="95">
        <f t="shared" si="3"/>
        <v>34</v>
      </c>
      <c r="B40" s="97" t="s">
        <v>31</v>
      </c>
      <c r="C40" s="98" t="s">
        <v>32</v>
      </c>
      <c r="D40" s="99" t="s">
        <v>85</v>
      </c>
      <c r="E40" s="97" t="s">
        <v>94</v>
      </c>
      <c r="F40" s="97" t="s">
        <v>31</v>
      </c>
      <c r="G40" s="100" t="s">
        <v>33</v>
      </c>
      <c r="H40" s="99" t="s">
        <v>47</v>
      </c>
      <c r="I40" s="101" t="s">
        <v>92</v>
      </c>
      <c r="J40" s="97" t="s">
        <v>49</v>
      </c>
      <c r="K40" s="97" t="s">
        <v>93</v>
      </c>
      <c r="L40" s="102" t="s">
        <v>37</v>
      </c>
      <c r="M40" s="97" t="s">
        <v>32</v>
      </c>
      <c r="N40" s="103" t="s">
        <v>50</v>
      </c>
      <c r="O40" s="104">
        <v>45405</v>
      </c>
      <c r="P40" s="105">
        <v>45408</v>
      </c>
      <c r="Q40" s="106" t="s">
        <v>51</v>
      </c>
      <c r="R40" s="97" t="s">
        <v>51</v>
      </c>
      <c r="S40" s="107" t="s">
        <v>52</v>
      </c>
      <c r="T40" s="108" t="str">
        <f t="shared" si="9"/>
        <v>-</v>
      </c>
      <c r="U40" s="108" t="str">
        <f t="shared" si="9"/>
        <v>-</v>
      </c>
      <c r="V40" s="109" t="str">
        <f t="shared" si="8"/>
        <v>&lt;25</v>
      </c>
      <c r="W40" s="102" t="str">
        <f t="shared" si="7"/>
        <v/>
      </c>
    </row>
    <row r="41" spans="1:23" x14ac:dyDescent="0.4">
      <c r="A41" s="95">
        <f t="shared" si="3"/>
        <v>35</v>
      </c>
      <c r="B41" s="97" t="s">
        <v>31</v>
      </c>
      <c r="C41" s="98" t="s">
        <v>32</v>
      </c>
      <c r="D41" s="99" t="s">
        <v>85</v>
      </c>
      <c r="E41" s="97" t="s">
        <v>88</v>
      </c>
      <c r="F41" s="97" t="s">
        <v>95</v>
      </c>
      <c r="G41" s="100" t="s">
        <v>33</v>
      </c>
      <c r="H41" s="99" t="s">
        <v>47</v>
      </c>
      <c r="I41" s="101" t="s">
        <v>96</v>
      </c>
      <c r="J41" s="97" t="s">
        <v>64</v>
      </c>
      <c r="K41" s="97" t="s">
        <v>97</v>
      </c>
      <c r="L41" s="102" t="s">
        <v>37</v>
      </c>
      <c r="M41" s="97" t="s">
        <v>32</v>
      </c>
      <c r="N41" s="103" t="s">
        <v>50</v>
      </c>
      <c r="O41" s="104">
        <v>45405</v>
      </c>
      <c r="P41" s="105">
        <v>45408</v>
      </c>
      <c r="Q41" s="106" t="s">
        <v>51</v>
      </c>
      <c r="R41" s="97" t="s">
        <v>51</v>
      </c>
      <c r="S41" s="107" t="s">
        <v>52</v>
      </c>
      <c r="T41" s="108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108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-</v>
      </c>
      <c r="V41" s="109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&lt;25</v>
      </c>
      <c r="W41" s="102" t="str">
        <f t="shared" si="7"/>
        <v/>
      </c>
    </row>
    <row r="42" spans="1:23" x14ac:dyDescent="0.4">
      <c r="A42" s="95">
        <f t="shared" si="3"/>
        <v>36</v>
      </c>
      <c r="B42" s="97" t="s">
        <v>31</v>
      </c>
      <c r="C42" s="98" t="s">
        <v>32</v>
      </c>
      <c r="D42" s="99" t="s">
        <v>85</v>
      </c>
      <c r="E42" s="97" t="s">
        <v>98</v>
      </c>
      <c r="F42" s="97" t="s">
        <v>31</v>
      </c>
      <c r="G42" s="100" t="s">
        <v>33</v>
      </c>
      <c r="H42" s="99" t="s">
        <v>47</v>
      </c>
      <c r="I42" s="101" t="s">
        <v>74</v>
      </c>
      <c r="J42" s="97" t="s">
        <v>49</v>
      </c>
      <c r="K42" s="97" t="s">
        <v>31</v>
      </c>
      <c r="L42" s="102" t="s">
        <v>37</v>
      </c>
      <c r="M42" s="97" t="s">
        <v>32</v>
      </c>
      <c r="N42" s="103" t="s">
        <v>50</v>
      </c>
      <c r="O42" s="104">
        <v>45405</v>
      </c>
      <c r="P42" s="105">
        <v>45408</v>
      </c>
      <c r="Q42" s="106" t="s">
        <v>51</v>
      </c>
      <c r="R42" s="97" t="s">
        <v>51</v>
      </c>
      <c r="S42" s="107" t="s">
        <v>52</v>
      </c>
      <c r="T42" s="108" t="str">
        <f t="shared" ref="T42:U57" si="10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108" t="str">
        <f t="shared" si="10"/>
        <v>-</v>
      </c>
      <c r="V42" s="109" t="str">
        <f t="shared" ref="V42:V49" si="11"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102" t="str">
        <f t="shared" si="7"/>
        <v/>
      </c>
    </row>
    <row r="43" spans="1:23" x14ac:dyDescent="0.4">
      <c r="A43" s="95">
        <f t="shared" si="3"/>
        <v>37</v>
      </c>
      <c r="B43" s="97" t="s">
        <v>31</v>
      </c>
      <c r="C43" s="98" t="s">
        <v>32</v>
      </c>
      <c r="D43" s="99" t="s">
        <v>85</v>
      </c>
      <c r="E43" s="97" t="s">
        <v>99</v>
      </c>
      <c r="F43" s="97" t="s">
        <v>31</v>
      </c>
      <c r="G43" s="100" t="s">
        <v>33</v>
      </c>
      <c r="H43" s="99" t="s">
        <v>47</v>
      </c>
      <c r="I43" s="101" t="s">
        <v>74</v>
      </c>
      <c r="J43" s="97" t="s">
        <v>49</v>
      </c>
      <c r="K43" s="97" t="s">
        <v>31</v>
      </c>
      <c r="L43" s="102" t="s">
        <v>37</v>
      </c>
      <c r="M43" s="97" t="s">
        <v>32</v>
      </c>
      <c r="N43" s="103" t="s">
        <v>50</v>
      </c>
      <c r="O43" s="104">
        <v>45405</v>
      </c>
      <c r="P43" s="105">
        <v>45408</v>
      </c>
      <c r="Q43" s="106" t="s">
        <v>51</v>
      </c>
      <c r="R43" s="97" t="s">
        <v>51</v>
      </c>
      <c r="S43" s="107" t="s">
        <v>52</v>
      </c>
      <c r="T43" s="108" t="str">
        <f t="shared" si="10"/>
        <v>-</v>
      </c>
      <c r="U43" s="108" t="str">
        <f t="shared" si="10"/>
        <v>-</v>
      </c>
      <c r="V43" s="109" t="str">
        <f t="shared" si="11"/>
        <v>&lt;25</v>
      </c>
      <c r="W43" s="102" t="str">
        <f t="shared" si="7"/>
        <v/>
      </c>
    </row>
    <row r="44" spans="1:23" x14ac:dyDescent="0.4">
      <c r="A44" s="95">
        <f t="shared" si="3"/>
        <v>38</v>
      </c>
      <c r="B44" s="97" t="s">
        <v>31</v>
      </c>
      <c r="C44" s="98" t="s">
        <v>32</v>
      </c>
      <c r="D44" s="99" t="s">
        <v>54</v>
      </c>
      <c r="E44" s="97" t="s">
        <v>100</v>
      </c>
      <c r="F44" s="97" t="s">
        <v>101</v>
      </c>
      <c r="G44" s="100" t="s">
        <v>33</v>
      </c>
      <c r="H44" s="99" t="s">
        <v>47</v>
      </c>
      <c r="I44" s="101" t="s">
        <v>48</v>
      </c>
      <c r="J44" s="97" t="s">
        <v>49</v>
      </c>
      <c r="K44" s="97" t="s">
        <v>31</v>
      </c>
      <c r="L44" s="102" t="s">
        <v>37</v>
      </c>
      <c r="M44" s="97" t="s">
        <v>32</v>
      </c>
      <c r="N44" s="103" t="s">
        <v>50</v>
      </c>
      <c r="O44" s="104">
        <v>45407</v>
      </c>
      <c r="P44" s="105">
        <v>45408</v>
      </c>
      <c r="Q44" s="106" t="s">
        <v>51</v>
      </c>
      <c r="R44" s="97" t="s">
        <v>51</v>
      </c>
      <c r="S44" s="107" t="s">
        <v>52</v>
      </c>
      <c r="T44" s="108" t="str">
        <f t="shared" si="10"/>
        <v>-</v>
      </c>
      <c r="U44" s="108" t="str">
        <f t="shared" si="10"/>
        <v>-</v>
      </c>
      <c r="V44" s="109" t="str">
        <f t="shared" si="11"/>
        <v>&lt;25</v>
      </c>
      <c r="W44" s="102" t="str">
        <f t="shared" si="7"/>
        <v/>
      </c>
    </row>
    <row r="45" spans="1:23" x14ac:dyDescent="0.4">
      <c r="A45" s="95">
        <f t="shared" si="3"/>
        <v>39</v>
      </c>
      <c r="B45" s="97" t="s">
        <v>31</v>
      </c>
      <c r="C45" s="98" t="s">
        <v>32</v>
      </c>
      <c r="D45" s="99" t="s">
        <v>46</v>
      </c>
      <c r="E45" s="97" t="s">
        <v>102</v>
      </c>
      <c r="F45" s="97" t="s">
        <v>31</v>
      </c>
      <c r="G45" s="100" t="s">
        <v>33</v>
      </c>
      <c r="H45" s="99" t="s">
        <v>47</v>
      </c>
      <c r="I45" s="101" t="s">
        <v>48</v>
      </c>
      <c r="J45" s="97" t="s">
        <v>49</v>
      </c>
      <c r="K45" s="97" t="s">
        <v>31</v>
      </c>
      <c r="L45" s="102" t="s">
        <v>37</v>
      </c>
      <c r="M45" s="97" t="s">
        <v>32</v>
      </c>
      <c r="N45" s="103" t="s">
        <v>38</v>
      </c>
      <c r="O45" s="104">
        <v>45406</v>
      </c>
      <c r="P45" s="105">
        <v>45408</v>
      </c>
      <c r="Q45" s="106" t="s">
        <v>103</v>
      </c>
      <c r="R45" s="97">
        <v>68.06</v>
      </c>
      <c r="S45" s="107">
        <v>68.06</v>
      </c>
      <c r="T45" s="108" t="str">
        <f t="shared" si="10"/>
        <v>&lt;4.18</v>
      </c>
      <c r="U45" s="108">
        <f t="shared" si="10"/>
        <v>68</v>
      </c>
      <c r="V45" s="109">
        <f t="shared" si="11"/>
        <v>68</v>
      </c>
      <c r="W45" s="102" t="str">
        <f t="shared" si="7"/>
        <v/>
      </c>
    </row>
    <row r="46" spans="1:23" x14ac:dyDescent="0.4">
      <c r="A46" s="95">
        <f t="shared" si="3"/>
        <v>40</v>
      </c>
      <c r="B46" s="97" t="s">
        <v>31</v>
      </c>
      <c r="C46" s="98" t="s">
        <v>32</v>
      </c>
      <c r="D46" s="99" t="s">
        <v>46</v>
      </c>
      <c r="E46" s="97" t="s">
        <v>104</v>
      </c>
      <c r="F46" s="97" t="s">
        <v>31</v>
      </c>
      <c r="G46" s="100" t="s">
        <v>33</v>
      </c>
      <c r="H46" s="99" t="s">
        <v>47</v>
      </c>
      <c r="I46" s="101" t="s">
        <v>48</v>
      </c>
      <c r="J46" s="97" t="s">
        <v>49</v>
      </c>
      <c r="K46" s="97" t="s">
        <v>31</v>
      </c>
      <c r="L46" s="102" t="s">
        <v>37</v>
      </c>
      <c r="M46" s="97" t="s">
        <v>32</v>
      </c>
      <c r="N46" s="103" t="s">
        <v>50</v>
      </c>
      <c r="O46" s="104">
        <v>45406</v>
      </c>
      <c r="P46" s="105">
        <v>45408</v>
      </c>
      <c r="Q46" s="106" t="s">
        <v>51</v>
      </c>
      <c r="R46" s="97" t="s">
        <v>51</v>
      </c>
      <c r="S46" s="107" t="s">
        <v>52</v>
      </c>
      <c r="T46" s="108" t="str">
        <f t="shared" si="10"/>
        <v>-</v>
      </c>
      <c r="U46" s="108" t="str">
        <f t="shared" si="10"/>
        <v>-</v>
      </c>
      <c r="V46" s="109" t="str">
        <f t="shared" si="11"/>
        <v>&lt;25</v>
      </c>
      <c r="W46" s="102" t="str">
        <f t="shared" si="7"/>
        <v/>
      </c>
    </row>
    <row r="47" spans="1:23" x14ac:dyDescent="0.4">
      <c r="A47" s="95">
        <f t="shared" si="3"/>
        <v>41</v>
      </c>
      <c r="B47" s="97" t="s">
        <v>31</v>
      </c>
      <c r="C47" s="98" t="s">
        <v>32</v>
      </c>
      <c r="D47" s="99" t="s">
        <v>46</v>
      </c>
      <c r="E47" s="97" t="s">
        <v>105</v>
      </c>
      <c r="F47" s="97" t="s">
        <v>31</v>
      </c>
      <c r="G47" s="100" t="s">
        <v>33</v>
      </c>
      <c r="H47" s="99" t="s">
        <v>47</v>
      </c>
      <c r="I47" s="101" t="s">
        <v>48</v>
      </c>
      <c r="J47" s="97" t="s">
        <v>49</v>
      </c>
      <c r="K47" s="97" t="s">
        <v>31</v>
      </c>
      <c r="L47" s="102" t="s">
        <v>37</v>
      </c>
      <c r="M47" s="97" t="s">
        <v>32</v>
      </c>
      <c r="N47" s="103" t="s">
        <v>50</v>
      </c>
      <c r="O47" s="110">
        <v>45406</v>
      </c>
      <c r="P47" s="105">
        <v>45408</v>
      </c>
      <c r="Q47" s="106" t="s">
        <v>51</v>
      </c>
      <c r="R47" s="97" t="s">
        <v>51</v>
      </c>
      <c r="S47" s="107" t="s">
        <v>52</v>
      </c>
      <c r="T47" s="108" t="str">
        <f t="shared" si="10"/>
        <v>-</v>
      </c>
      <c r="U47" s="108" t="str">
        <f t="shared" si="10"/>
        <v>-</v>
      </c>
      <c r="V47" s="109" t="str">
        <f t="shared" si="11"/>
        <v>&lt;25</v>
      </c>
      <c r="W47" s="102" t="str">
        <f t="shared" si="7"/>
        <v/>
      </c>
    </row>
    <row r="48" spans="1:23" x14ac:dyDescent="0.4">
      <c r="A48" s="95">
        <f t="shared" si="3"/>
        <v>42</v>
      </c>
      <c r="B48" s="97" t="s">
        <v>31</v>
      </c>
      <c r="C48" s="98" t="s">
        <v>32</v>
      </c>
      <c r="D48" s="111" t="s">
        <v>46</v>
      </c>
      <c r="E48" s="97" t="s">
        <v>31</v>
      </c>
      <c r="F48" s="97" t="s">
        <v>31</v>
      </c>
      <c r="G48" s="100" t="s">
        <v>33</v>
      </c>
      <c r="H48" s="99" t="s">
        <v>47</v>
      </c>
      <c r="I48" s="101" t="s">
        <v>48</v>
      </c>
      <c r="J48" s="97" t="s">
        <v>49</v>
      </c>
      <c r="K48" s="97" t="s">
        <v>31</v>
      </c>
      <c r="L48" s="102" t="s">
        <v>37</v>
      </c>
      <c r="M48" s="97" t="s">
        <v>32</v>
      </c>
      <c r="N48" s="103" t="s">
        <v>50</v>
      </c>
      <c r="O48" s="110">
        <v>45407</v>
      </c>
      <c r="P48" s="105">
        <v>45408</v>
      </c>
      <c r="Q48" s="106" t="s">
        <v>51</v>
      </c>
      <c r="R48" s="97" t="s">
        <v>51</v>
      </c>
      <c r="S48" s="107" t="s">
        <v>52</v>
      </c>
      <c r="T48" s="108" t="str">
        <f t="shared" si="10"/>
        <v>-</v>
      </c>
      <c r="U48" s="108" t="str">
        <f t="shared" si="10"/>
        <v>-</v>
      </c>
      <c r="V48" s="109" t="str">
        <f t="shared" si="11"/>
        <v>&lt;25</v>
      </c>
      <c r="W48" s="102" t="str">
        <f>IF(ISERROR(V48*1),"",IF(AND(H55="飲料水",V48&gt;=11),"○",IF(AND(H55="牛乳・乳児用食品",V48&gt;=51),"○",IF(AND(H55&lt;&gt;"",V48&gt;=110),"○",""))))</f>
        <v/>
      </c>
    </row>
    <row r="49" spans="1:23" x14ac:dyDescent="0.4">
      <c r="A49" s="95">
        <f t="shared" si="3"/>
        <v>43</v>
      </c>
      <c r="B49" s="97" t="s">
        <v>31</v>
      </c>
      <c r="C49" s="98" t="s">
        <v>32</v>
      </c>
      <c r="D49" s="111" t="s">
        <v>106</v>
      </c>
      <c r="E49" s="97" t="s">
        <v>107</v>
      </c>
      <c r="F49" s="97" t="s">
        <v>31</v>
      </c>
      <c r="G49" s="100" t="s">
        <v>33</v>
      </c>
      <c r="H49" s="99" t="s">
        <v>47</v>
      </c>
      <c r="I49" s="101" t="s">
        <v>48</v>
      </c>
      <c r="J49" s="97" t="s">
        <v>49</v>
      </c>
      <c r="K49" s="97" t="s">
        <v>31</v>
      </c>
      <c r="L49" s="102" t="s">
        <v>37</v>
      </c>
      <c r="M49" s="97" t="s">
        <v>32</v>
      </c>
      <c r="N49" s="103" t="s">
        <v>38</v>
      </c>
      <c r="O49" s="110">
        <v>45408</v>
      </c>
      <c r="P49" s="105">
        <v>45408</v>
      </c>
      <c r="Q49" s="106" t="s">
        <v>108</v>
      </c>
      <c r="R49" s="97">
        <v>29.286999999999999</v>
      </c>
      <c r="S49" s="107">
        <v>29.286999999999999</v>
      </c>
      <c r="T49" s="108" t="str">
        <f t="shared" si="10"/>
        <v>&lt;2.58</v>
      </c>
      <c r="U49" s="108">
        <f t="shared" si="10"/>
        <v>29.2</v>
      </c>
      <c r="V49" s="109">
        <f t="shared" si="11"/>
        <v>29</v>
      </c>
      <c r="W49" s="102" t="str">
        <f>IF(ISERROR(V49*1),"",IF(AND(H48="飲料水",V49&gt;=11),"○",IF(AND(H48="牛乳・乳児用食品",V49&gt;=51),"○",IF(AND(H48&lt;&gt;"",V49&gt;=110),"○",""))))</f>
        <v/>
      </c>
    </row>
    <row r="50" spans="1:23" x14ac:dyDescent="0.4">
      <c r="A50" s="95">
        <f t="shared" si="3"/>
        <v>44</v>
      </c>
      <c r="B50" s="97" t="s">
        <v>31</v>
      </c>
      <c r="C50" s="98" t="s">
        <v>32</v>
      </c>
      <c r="D50" s="99" t="s">
        <v>46</v>
      </c>
      <c r="E50" s="97" t="s">
        <v>31</v>
      </c>
      <c r="F50" s="97" t="s">
        <v>31</v>
      </c>
      <c r="G50" s="100" t="s">
        <v>33</v>
      </c>
      <c r="H50" s="99" t="s">
        <v>47</v>
      </c>
      <c r="I50" s="101" t="s">
        <v>67</v>
      </c>
      <c r="J50" s="97" t="s">
        <v>49</v>
      </c>
      <c r="K50" s="97" t="s">
        <v>31</v>
      </c>
      <c r="L50" s="102" t="s">
        <v>37</v>
      </c>
      <c r="M50" s="97" t="s">
        <v>32</v>
      </c>
      <c r="N50" s="103" t="s">
        <v>50</v>
      </c>
      <c r="O50" s="104">
        <v>45406</v>
      </c>
      <c r="P50" s="105">
        <v>45409</v>
      </c>
      <c r="Q50" s="106" t="s">
        <v>51</v>
      </c>
      <c r="R50" s="97" t="s">
        <v>51</v>
      </c>
      <c r="S50" s="107" t="s">
        <v>52</v>
      </c>
      <c r="T50" s="108" t="str">
        <f t="shared" si="10"/>
        <v>-</v>
      </c>
      <c r="U50" s="108" t="str">
        <f t="shared" si="10"/>
        <v>-</v>
      </c>
      <c r="V50" s="109" t="str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&lt;25</v>
      </c>
      <c r="W50" s="102" t="str">
        <f t="shared" ref="W50:W57" si="12">IF(ISERROR(V50*1),"",IF(AND(H50="飲料水",V50&gt;=11),"○",IF(AND(H50="牛乳・乳児用食品",V50&gt;=51),"○",IF(AND(H50&lt;&gt;"",V50&gt;=110),"○",""))))</f>
        <v/>
      </c>
    </row>
    <row r="51" spans="1:23" x14ac:dyDescent="0.4">
      <c r="A51" s="95">
        <f t="shared" si="3"/>
        <v>45</v>
      </c>
      <c r="B51" s="97" t="s">
        <v>31</v>
      </c>
      <c r="C51" s="98" t="s">
        <v>32</v>
      </c>
      <c r="D51" s="106" t="s">
        <v>46</v>
      </c>
      <c r="E51" s="97" t="s">
        <v>31</v>
      </c>
      <c r="F51" s="97" t="s">
        <v>31</v>
      </c>
      <c r="G51" s="100" t="s">
        <v>33</v>
      </c>
      <c r="H51" s="99" t="s">
        <v>47</v>
      </c>
      <c r="I51" s="101" t="s">
        <v>67</v>
      </c>
      <c r="J51" s="97" t="s">
        <v>49</v>
      </c>
      <c r="K51" s="97" t="s">
        <v>31</v>
      </c>
      <c r="L51" s="102" t="s">
        <v>37</v>
      </c>
      <c r="M51" s="97" t="s">
        <v>32</v>
      </c>
      <c r="N51" s="103" t="s">
        <v>50</v>
      </c>
      <c r="O51" s="104">
        <v>45406</v>
      </c>
      <c r="P51" s="105">
        <v>45409</v>
      </c>
      <c r="Q51" s="106" t="s">
        <v>51</v>
      </c>
      <c r="R51" s="97" t="s">
        <v>51</v>
      </c>
      <c r="S51" s="107" t="s">
        <v>52</v>
      </c>
      <c r="T51" s="108" t="str">
        <f t="shared" si="10"/>
        <v>-</v>
      </c>
      <c r="U51" s="108" t="str">
        <f t="shared" si="10"/>
        <v>-</v>
      </c>
      <c r="V51" s="109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&lt;25</v>
      </c>
      <c r="W51" s="102" t="str">
        <f t="shared" si="12"/>
        <v/>
      </c>
    </row>
    <row r="52" spans="1:23" x14ac:dyDescent="0.4">
      <c r="A52" s="95">
        <f t="shared" si="3"/>
        <v>46</v>
      </c>
      <c r="B52" s="97" t="s">
        <v>31</v>
      </c>
      <c r="C52" s="98" t="s">
        <v>32</v>
      </c>
      <c r="D52" s="99" t="s">
        <v>46</v>
      </c>
      <c r="E52" s="97" t="s">
        <v>109</v>
      </c>
      <c r="F52" s="97" t="s">
        <v>31</v>
      </c>
      <c r="G52" s="100" t="s">
        <v>33</v>
      </c>
      <c r="H52" s="99" t="s">
        <v>47</v>
      </c>
      <c r="I52" s="101" t="s">
        <v>67</v>
      </c>
      <c r="J52" s="97" t="s">
        <v>49</v>
      </c>
      <c r="K52" s="97" t="s">
        <v>31</v>
      </c>
      <c r="L52" s="102" t="s">
        <v>37</v>
      </c>
      <c r="M52" s="97" t="s">
        <v>32</v>
      </c>
      <c r="N52" s="103" t="s">
        <v>50</v>
      </c>
      <c r="O52" s="104">
        <v>45406</v>
      </c>
      <c r="P52" s="105">
        <v>45409</v>
      </c>
      <c r="Q52" s="106" t="s">
        <v>51</v>
      </c>
      <c r="R52" s="97" t="s">
        <v>51</v>
      </c>
      <c r="S52" s="107" t="s">
        <v>52</v>
      </c>
      <c r="T52" s="108" t="str">
        <f t="shared" si="10"/>
        <v>-</v>
      </c>
      <c r="U52" s="108" t="str">
        <f t="shared" si="10"/>
        <v>-</v>
      </c>
      <c r="V52" s="109" t="str">
        <f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&lt;25</v>
      </c>
      <c r="W52" s="102" t="str">
        <f t="shared" si="12"/>
        <v/>
      </c>
    </row>
    <row r="53" spans="1:23" x14ac:dyDescent="0.4">
      <c r="A53" s="95">
        <f t="shared" si="3"/>
        <v>47</v>
      </c>
      <c r="B53" s="97" t="s">
        <v>31</v>
      </c>
      <c r="C53" s="98" t="s">
        <v>32</v>
      </c>
      <c r="D53" s="106" t="s">
        <v>46</v>
      </c>
      <c r="E53" s="97" t="s">
        <v>31</v>
      </c>
      <c r="F53" s="97" t="s">
        <v>110</v>
      </c>
      <c r="G53" s="100" t="s">
        <v>33</v>
      </c>
      <c r="H53" s="99" t="s">
        <v>47</v>
      </c>
      <c r="I53" s="101" t="s">
        <v>111</v>
      </c>
      <c r="J53" s="97" t="s">
        <v>49</v>
      </c>
      <c r="K53" s="97" t="s">
        <v>112</v>
      </c>
      <c r="L53" s="102" t="s">
        <v>37</v>
      </c>
      <c r="M53" s="97" t="s">
        <v>32</v>
      </c>
      <c r="N53" s="103" t="s">
        <v>50</v>
      </c>
      <c r="O53" s="104">
        <v>45406</v>
      </c>
      <c r="P53" s="105">
        <v>45409</v>
      </c>
      <c r="Q53" s="106" t="s">
        <v>51</v>
      </c>
      <c r="R53" s="97" t="s">
        <v>51</v>
      </c>
      <c r="S53" s="107" t="s">
        <v>52</v>
      </c>
      <c r="T53" s="108" t="str">
        <f t="shared" si="10"/>
        <v>-</v>
      </c>
      <c r="U53" s="108" t="str">
        <f t="shared" si="10"/>
        <v>-</v>
      </c>
      <c r="V53" s="109" t="str">
        <f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&lt;25</v>
      </c>
      <c r="W53" s="102" t="str">
        <f t="shared" si="12"/>
        <v/>
      </c>
    </row>
    <row r="54" spans="1:23" x14ac:dyDescent="0.4">
      <c r="A54" s="95">
        <f t="shared" si="3"/>
        <v>48</v>
      </c>
      <c r="B54" s="97" t="s">
        <v>31</v>
      </c>
      <c r="C54" s="98" t="s">
        <v>32</v>
      </c>
      <c r="D54" s="99" t="s">
        <v>46</v>
      </c>
      <c r="E54" s="97" t="s">
        <v>113</v>
      </c>
      <c r="F54" s="97" t="s">
        <v>31</v>
      </c>
      <c r="G54" s="100" t="s">
        <v>33</v>
      </c>
      <c r="H54" s="99" t="s">
        <v>47</v>
      </c>
      <c r="I54" s="101" t="s">
        <v>74</v>
      </c>
      <c r="J54" s="97" t="s">
        <v>49</v>
      </c>
      <c r="K54" s="97" t="s">
        <v>114</v>
      </c>
      <c r="L54" s="102" t="s">
        <v>37</v>
      </c>
      <c r="M54" s="97" t="s">
        <v>32</v>
      </c>
      <c r="N54" s="103" t="s">
        <v>50</v>
      </c>
      <c r="O54" s="104">
        <v>45406</v>
      </c>
      <c r="P54" s="105">
        <v>45409</v>
      </c>
      <c r="Q54" s="106" t="s">
        <v>51</v>
      </c>
      <c r="R54" s="97" t="s">
        <v>51</v>
      </c>
      <c r="S54" s="107" t="s">
        <v>52</v>
      </c>
      <c r="T54" s="108" t="str">
        <f t="shared" si="10"/>
        <v>-</v>
      </c>
      <c r="U54" s="108" t="str">
        <f t="shared" si="10"/>
        <v>-</v>
      </c>
      <c r="V54" s="109" t="str">
        <f t="shared" ref="V54:V57" si="13"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&lt;25</v>
      </c>
      <c r="W54" s="102" t="str">
        <f t="shared" si="12"/>
        <v/>
      </c>
    </row>
    <row r="55" spans="1:23" x14ac:dyDescent="0.4">
      <c r="A55" s="95">
        <f t="shared" si="3"/>
        <v>49</v>
      </c>
      <c r="B55" s="97" t="s">
        <v>31</v>
      </c>
      <c r="C55" s="98" t="s">
        <v>32</v>
      </c>
      <c r="D55" s="99" t="s">
        <v>46</v>
      </c>
      <c r="E55" s="97" t="s">
        <v>115</v>
      </c>
      <c r="F55" s="97" t="s">
        <v>31</v>
      </c>
      <c r="G55" s="100" t="s">
        <v>33</v>
      </c>
      <c r="H55" s="99" t="s">
        <v>47</v>
      </c>
      <c r="I55" s="101" t="s">
        <v>116</v>
      </c>
      <c r="J55" s="97" t="s">
        <v>49</v>
      </c>
      <c r="K55" s="97" t="s">
        <v>31</v>
      </c>
      <c r="L55" s="102" t="s">
        <v>37</v>
      </c>
      <c r="M55" s="97" t="s">
        <v>32</v>
      </c>
      <c r="N55" s="103" t="s">
        <v>50</v>
      </c>
      <c r="O55" s="104">
        <v>45406</v>
      </c>
      <c r="P55" s="105">
        <v>45409</v>
      </c>
      <c r="Q55" s="106" t="s">
        <v>51</v>
      </c>
      <c r="R55" s="97" t="s">
        <v>51</v>
      </c>
      <c r="S55" s="107" t="s">
        <v>52</v>
      </c>
      <c r="T55" s="108" t="str">
        <f t="shared" si="10"/>
        <v>-</v>
      </c>
      <c r="U55" s="108" t="str">
        <f t="shared" si="10"/>
        <v>-</v>
      </c>
      <c r="V55" s="109" t="str">
        <f t="shared" si="13"/>
        <v>&lt;25</v>
      </c>
      <c r="W55" s="102" t="str">
        <f t="shared" si="12"/>
        <v/>
      </c>
    </row>
    <row r="56" spans="1:23" x14ac:dyDescent="0.4">
      <c r="A56" s="95">
        <f t="shared" si="3"/>
        <v>50</v>
      </c>
      <c r="B56" s="97" t="s">
        <v>31</v>
      </c>
      <c r="C56" s="98" t="s">
        <v>32</v>
      </c>
      <c r="D56" s="99" t="s">
        <v>117</v>
      </c>
      <c r="E56" s="97" t="s">
        <v>31</v>
      </c>
      <c r="F56" s="97" t="s">
        <v>31</v>
      </c>
      <c r="G56" s="100" t="s">
        <v>33</v>
      </c>
      <c r="H56" s="99" t="s">
        <v>118</v>
      </c>
      <c r="I56" s="101" t="s">
        <v>119</v>
      </c>
      <c r="J56" s="97" t="s">
        <v>120</v>
      </c>
      <c r="K56" s="97" t="s">
        <v>31</v>
      </c>
      <c r="L56" s="102" t="s">
        <v>37</v>
      </c>
      <c r="M56" s="97" t="s">
        <v>32</v>
      </c>
      <c r="N56" s="103" t="s">
        <v>50</v>
      </c>
      <c r="O56" s="104">
        <v>45406</v>
      </c>
      <c r="P56" s="105">
        <v>45409</v>
      </c>
      <c r="Q56" s="106" t="s">
        <v>51</v>
      </c>
      <c r="R56" s="97" t="s">
        <v>51</v>
      </c>
      <c r="S56" s="107" t="s">
        <v>52</v>
      </c>
      <c r="T56" s="108" t="str">
        <f t="shared" si="10"/>
        <v>-</v>
      </c>
      <c r="U56" s="108" t="str">
        <f t="shared" si="10"/>
        <v>-</v>
      </c>
      <c r="V56" s="109" t="str">
        <f t="shared" si="13"/>
        <v>&lt;25</v>
      </c>
      <c r="W56" s="102" t="str">
        <f t="shared" si="12"/>
        <v/>
      </c>
    </row>
    <row r="57" spans="1:23" x14ac:dyDescent="0.4">
      <c r="A57" s="8">
        <f t="shared" si="3"/>
        <v>51</v>
      </c>
      <c r="B57" s="9" t="s">
        <v>31</v>
      </c>
      <c r="C57" s="10" t="s">
        <v>32</v>
      </c>
      <c r="D57" s="11" t="s">
        <v>46</v>
      </c>
      <c r="E57" s="9" t="s">
        <v>31</v>
      </c>
      <c r="F57" s="9" t="s">
        <v>31</v>
      </c>
      <c r="G57" s="12" t="s">
        <v>33</v>
      </c>
      <c r="H57" s="11" t="s">
        <v>61</v>
      </c>
      <c r="I57" s="13" t="s">
        <v>69</v>
      </c>
      <c r="J57" s="9" t="s">
        <v>64</v>
      </c>
      <c r="K57" s="9" t="s">
        <v>70</v>
      </c>
      <c r="L57" s="14" t="s">
        <v>37</v>
      </c>
      <c r="M57" s="9" t="s">
        <v>32</v>
      </c>
      <c r="N57" s="15" t="s">
        <v>50</v>
      </c>
      <c r="O57" s="16">
        <v>45406</v>
      </c>
      <c r="P57" s="17">
        <v>45409</v>
      </c>
      <c r="Q57" s="18" t="s">
        <v>51</v>
      </c>
      <c r="R57" s="9" t="s">
        <v>51</v>
      </c>
      <c r="S57" s="19" t="s">
        <v>52</v>
      </c>
      <c r="T57" s="20" t="str">
        <f t="shared" si="10"/>
        <v>-</v>
      </c>
      <c r="U57" s="20" t="str">
        <f t="shared" si="10"/>
        <v>-</v>
      </c>
      <c r="V57" s="21" t="str">
        <f t="shared" si="13"/>
        <v>&lt;25</v>
      </c>
      <c r="W57" s="14" t="str">
        <f t="shared" si="12"/>
        <v/>
      </c>
    </row>
    <row r="58" spans="1:23" x14ac:dyDescent="0.4">
      <c r="Q58" s="2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3" priority="4">
      <formula>$W7="○"</formula>
    </cfRule>
  </conditionalFormatting>
  <conditionalFormatting sqref="V9:V28">
    <cfRule type="expression" dxfId="2" priority="3">
      <formula>$W9="○"</formula>
    </cfRule>
  </conditionalFormatting>
  <conditionalFormatting sqref="V29:V49">
    <cfRule type="expression" dxfId="1" priority="2">
      <formula>$W29="○"</formula>
    </cfRule>
  </conditionalFormatting>
  <conditionalFormatting sqref="V50:V57">
    <cfRule type="expression" dxfId="0" priority="1">
      <formula>$W50="○"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2024-04-30T04:13:49Z</dcterms:modified>
</cp:coreProperties>
</file>