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670E3499-9297-4C57-BEBD-6D90B0D5B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1" i="1" l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V12" i="1"/>
  <c r="U12" i="1"/>
  <c r="T12" i="1"/>
  <c r="U11" i="1"/>
  <c r="V11" i="1" s="1"/>
  <c r="T11" i="1"/>
  <c r="U10" i="1"/>
  <c r="T10" i="1"/>
  <c r="V10" i="1" s="1"/>
  <c r="U9" i="1"/>
  <c r="T9" i="1"/>
  <c r="V9" i="1" s="1"/>
  <c r="V8" i="1"/>
  <c r="U8" i="1"/>
  <c r="T8" i="1"/>
  <c r="U7" i="1"/>
  <c r="T7" i="1"/>
  <c r="V7" i="1" s="1"/>
</calcChain>
</file>

<file path=xl/sharedStrings.xml><?xml version="1.0" encoding="utf-8"?>
<sst xmlns="http://schemas.openxmlformats.org/spreadsheetml/2006/main" count="352" uniqueCount="93">
  <si>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</si>
  <si>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</si>
  <si>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</si>
  <si>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</si>
  <si>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</si>
  <si>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</si>
  <si>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</si>
  <si>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</si>
  <si>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</si>
  <si>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</si>
  <si>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</si>
  <si>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</si>
  <si>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</si>
  <si>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</si>
  <si>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</si>
  <si>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</si>
  <si>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</si>
  <si>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</si>
  <si>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</si>
  <si>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</si>
  <si>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</si>
  <si>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</si>
  <si>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</si>
  <si>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</si>
  <si>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</si>
  <si>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</si>
  <si>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</si>
  <si>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</si>
  <si>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</si>
  <si>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</si>
  <si>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</si>
  <si>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</si>
  <si>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</si>
  <si>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</si>
  <si>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</si>
  <si>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その他</t>
    <rPh sb="2" eb="3">
      <t>タ</t>
    </rPh>
    <phoneticPr fontId="7"/>
  </si>
  <si>
    <t>乾燥しいたけ</t>
    <rPh sb="0" eb="2">
      <t>カンソウ</t>
    </rPh>
    <phoneticPr fontId="1"/>
  </si>
  <si>
    <t>栽培</t>
    <rPh sb="0" eb="2">
      <t>サイバイ</t>
    </rPh>
    <phoneticPr fontId="7"/>
  </si>
  <si>
    <t>原木、施設</t>
    <rPh sb="0" eb="2">
      <t>ゲンボク</t>
    </rPh>
    <rPh sb="3" eb="5">
      <t>シセツ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</si>
  <si>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</si>
  <si>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</si>
  <si>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</si>
  <si>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&lt;7.23</t>
  </si>
  <si>
    <t>&lt;7.52</t>
  </si>
  <si>
    <t>&lt;7.15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</si>
  <si>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</si>
  <si>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</si>
  <si>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</si>
  <si>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</si>
  <si>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&lt;0.883</t>
  </si>
  <si>
    <t>&lt;0.847</t>
  </si>
  <si>
    <t>&lt;1.7</t>
  </si>
  <si>
    <t>流通品</t>
    <rPh sb="0" eb="2">
      <t>リュウツウ</t>
    </rPh>
    <rPh sb="2" eb="3">
      <t>ヒン</t>
    </rPh>
    <phoneticPr fontId="9"/>
  </si>
  <si>
    <t>乾めん</t>
    <rPh sb="0" eb="1">
      <t>カン</t>
    </rPh>
    <phoneticPr fontId="1"/>
  </si>
  <si>
    <t>&lt;6.12</t>
  </si>
  <si>
    <t>&lt;4.95</t>
  </si>
  <si>
    <t>&lt;11</t>
  </si>
  <si>
    <t>&lt;6.45</t>
  </si>
  <si>
    <t>&lt;6.59</t>
  </si>
  <si>
    <t>&lt;13</t>
  </si>
  <si>
    <t>&lt;6.54</t>
  </si>
  <si>
    <t>&lt;14</t>
  </si>
  <si>
    <t>福島県</t>
    <rPh sb="0" eb="3">
      <t>フクシマケン</t>
    </rPh>
    <phoneticPr fontId="7"/>
  </si>
  <si>
    <t>南相馬市</t>
  </si>
  <si>
    <t>野生鳥獣肉</t>
    <rPh sb="0" eb="2">
      <t>ヤセイ</t>
    </rPh>
    <rPh sb="2" eb="3">
      <t>チョウ</t>
    </rPh>
    <rPh sb="3" eb="5">
      <t>ジュウニク</t>
    </rPh>
    <phoneticPr fontId="7"/>
  </si>
  <si>
    <t>イノシシ</t>
  </si>
  <si>
    <t>野生</t>
    <rPh sb="0" eb="2">
      <t>ヤセイ</t>
    </rPh>
    <phoneticPr fontId="7"/>
  </si>
  <si>
    <t>摂取制限</t>
    <rPh sb="0" eb="2">
      <t>セッシュ</t>
    </rPh>
    <rPh sb="2" eb="4">
      <t>セイゲン</t>
    </rPh>
    <phoneticPr fontId="9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</si>
  <si>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</si>
  <si>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&lt;7.6</t>
    <phoneticPr fontId="1"/>
  </si>
  <si>
    <t>&lt;6.6</t>
    <phoneticPr fontId="1"/>
  </si>
  <si>
    <t>西会津町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</si>
  <si>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</si>
  <si>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&lt;10.0</t>
    <phoneticPr fontId="1"/>
  </si>
  <si>
    <t>&lt;9.9</t>
    <phoneticPr fontId="1"/>
  </si>
  <si>
    <t>&lt;7.1</t>
    <phoneticPr fontId="1"/>
  </si>
  <si>
    <t>&lt;6.4</t>
    <phoneticPr fontId="1"/>
  </si>
  <si>
    <t>福島市</t>
  </si>
  <si>
    <t>&lt;7.0</t>
    <phoneticPr fontId="1"/>
  </si>
  <si>
    <t>双葉町</t>
  </si>
  <si>
    <t>須賀川市</t>
  </si>
  <si>
    <t>&lt;8.5</t>
    <phoneticPr fontId="1"/>
  </si>
  <si>
    <t>&lt;8.3</t>
    <phoneticPr fontId="1"/>
  </si>
  <si>
    <t>&lt;8.4</t>
    <phoneticPr fontId="1"/>
  </si>
  <si>
    <t>&lt;5.6</t>
    <phoneticPr fontId="1"/>
  </si>
  <si>
    <t>&lt;8.9</t>
    <phoneticPr fontId="1"/>
  </si>
  <si>
    <t>&lt;6.9</t>
    <phoneticPr fontId="1"/>
  </si>
  <si>
    <t>石川町</t>
  </si>
  <si>
    <t>&lt;6.7</t>
    <phoneticPr fontId="1"/>
  </si>
  <si>
    <t>&lt;6.1</t>
    <phoneticPr fontId="1"/>
  </si>
  <si>
    <t>&lt;7.5</t>
    <phoneticPr fontId="1"/>
  </si>
  <si>
    <t>&lt;8.0</t>
    <phoneticPr fontId="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</si>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</sst>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4" fillId="0" borderId="23" xfId="0" applyNumberFormat="1" applyFont="1" applyBorder="1" applyAlignment="1">
      <alignment horizontal="center" vertical="center" shrinkToFit="1"/>
    </xf>
    <xf numFmtId="57" fontId="4" fillId="0" borderId="47" xfId="0" applyNumberFormat="1" applyFont="1" applyBorder="1" applyAlignment="1">
      <alignment horizontal="center" vertical="center"/>
    </xf>
    <xf numFmtId="177" fontId="2" fillId="0" borderId="26" xfId="1" applyNumberFormat="1" applyFont="1" applyFill="1" applyBorder="1" applyAlignment="1">
      <alignment horizontal="center" vertical="center" wrapText="1" shrinkToFit="1"/>
    </xf>
  </cellXfs>
  <cellStyles count="2">
    <cellStyle name="桁区切り 2" xfId="1" xr:uid="{EA1A120D-A98B-4D90-89F4-CACFD39AB742}"/>
    <cellStyle name="標準" xfId="0" builtinId="0"/>
  </cellStyles>
  <dxfs count="123"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2.25" style="4" bestFit="1" customWidth="1"/>
    <col min="7" max="7" width="25.5" style="4" bestFit="1" customWidth="1"/>
    <col min="8" max="8" width="13.375" style="4" bestFit="1" customWidth="1"/>
    <col min="9" max="9" width="16.625" style="3" customWidth="1"/>
    <col min="10" max="10" width="39.625" style="4" bestFit="1" customWidth="1"/>
    <col min="11" max="11" width="21.625" style="3" customWidth="1"/>
    <col min="12" max="12" width="25.625" style="3" customWidth="1"/>
    <col min="13" max="13" width="23.5" style="4" bestFit="1" customWidth="1"/>
    <col min="14" max="14" width="10.625" style="3" customWidth="1"/>
    <col min="15" max="16" width="10.625" style="5" customWidth="1"/>
    <col min="17" max="18" width="12.625" style="3" hidden="1" customWidth="1"/>
    <col min="19" max="19" width="12.625" style="5" hidden="1" customWidth="1"/>
    <col min="20" max="22" width="10.625" style="3" customWidth="1"/>
    <col min="23" max="23" width="10.625" style="1" customWidth="1"/>
    <col min="24" max="16384" width="9" style="1"/>
  </cols>
  <sheetData>
    <row r="1" spans="1:24" x14ac:dyDescent="0.4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93" t="s">
        <v>1</v>
      </c>
      <c r="B3" s="93" t="s">
        <v>2</v>
      </c>
      <c r="C3" s="96" t="s">
        <v>3</v>
      </c>
      <c r="D3" s="67" t="s">
        <v>4</v>
      </c>
      <c r="E3" s="65"/>
      <c r="F3" s="66"/>
      <c r="G3" s="97" t="s">
        <v>5</v>
      </c>
      <c r="H3" s="82" t="s">
        <v>6</v>
      </c>
      <c r="I3" s="64" t="s">
        <v>7</v>
      </c>
      <c r="J3" s="65"/>
      <c r="K3" s="65"/>
      <c r="L3" s="66"/>
      <c r="M3" s="67" t="s">
        <v>8</v>
      </c>
      <c r="N3" s="66"/>
      <c r="O3" s="68" t="s">
        <v>9</v>
      </c>
      <c r="P3" s="69"/>
      <c r="Q3" s="67" t="s">
        <v>10</v>
      </c>
      <c r="R3" s="65"/>
      <c r="S3" s="65"/>
      <c r="T3" s="70"/>
      <c r="U3" s="65"/>
      <c r="V3" s="65"/>
      <c r="W3" s="66"/>
    </row>
    <row r="4" spans="1:24" ht="18.75" customHeight="1" x14ac:dyDescent="0.4">
      <c r="A4" s="94"/>
      <c r="B4" s="94"/>
      <c r="C4" s="51"/>
      <c r="D4" s="71" t="s">
        <v>11</v>
      </c>
      <c r="E4" s="74" t="s">
        <v>12</v>
      </c>
      <c r="F4" s="50" t="s">
        <v>13</v>
      </c>
      <c r="G4" s="98"/>
      <c r="H4" s="83"/>
      <c r="I4" s="74" t="s">
        <v>14</v>
      </c>
      <c r="J4" s="11"/>
      <c r="K4" s="12"/>
      <c r="L4" s="50" t="s">
        <v>15</v>
      </c>
      <c r="M4" s="79" t="s">
        <v>16</v>
      </c>
      <c r="N4" s="50" t="s">
        <v>17</v>
      </c>
      <c r="O4" s="53" t="s">
        <v>18</v>
      </c>
      <c r="P4" s="56" t="s">
        <v>19</v>
      </c>
      <c r="Q4" s="59" t="s">
        <v>20</v>
      </c>
      <c r="R4" s="60"/>
      <c r="S4" s="60"/>
      <c r="T4" s="61" t="s">
        <v>21</v>
      </c>
      <c r="U4" s="47" t="s">
        <v>22</v>
      </c>
      <c r="V4" s="85" t="s">
        <v>23</v>
      </c>
      <c r="W4" s="50" t="s">
        <v>24</v>
      </c>
    </row>
    <row r="5" spans="1:24" ht="110.1" customHeight="1" x14ac:dyDescent="0.4">
      <c r="A5" s="94"/>
      <c r="B5" s="94"/>
      <c r="C5" s="51"/>
      <c r="D5" s="72"/>
      <c r="E5" s="75"/>
      <c r="F5" s="77"/>
      <c r="G5" s="98"/>
      <c r="H5" s="83"/>
      <c r="I5" s="75"/>
      <c r="J5" s="88" t="s">
        <v>25</v>
      </c>
      <c r="K5" s="88" t="s">
        <v>92</v>
      </c>
      <c r="L5" s="51"/>
      <c r="M5" s="80"/>
      <c r="N5" s="51"/>
      <c r="O5" s="54"/>
      <c r="P5" s="57"/>
      <c r="Q5" s="91" t="s">
        <v>26</v>
      </c>
      <c r="R5" s="92"/>
      <c r="S5" s="92"/>
      <c r="T5" s="62"/>
      <c r="U5" s="48"/>
      <c r="V5" s="86"/>
      <c r="W5" s="51"/>
    </row>
    <row r="6" spans="1:24" ht="19.5" thickBot="1" x14ac:dyDescent="0.45">
      <c r="A6" s="95"/>
      <c r="B6" s="95"/>
      <c r="C6" s="52"/>
      <c r="D6" s="73"/>
      <c r="E6" s="76"/>
      <c r="F6" s="78"/>
      <c r="G6" s="99"/>
      <c r="H6" s="84"/>
      <c r="I6" s="76"/>
      <c r="J6" s="89"/>
      <c r="K6" s="90"/>
      <c r="L6" s="52"/>
      <c r="M6" s="81"/>
      <c r="N6" s="52"/>
      <c r="O6" s="55"/>
      <c r="P6" s="58"/>
      <c r="Q6" s="13" t="s">
        <v>27</v>
      </c>
      <c r="R6" s="14" t="s">
        <v>28</v>
      </c>
      <c r="S6" s="15" t="s">
        <v>29</v>
      </c>
      <c r="T6" s="63"/>
      <c r="U6" s="49"/>
      <c r="V6" s="87"/>
      <c r="W6" s="52"/>
      <c r="X6" s="2"/>
    </row>
    <row r="7" spans="1:24" ht="19.5" thickTop="1" x14ac:dyDescent="0.4">
      <c r="A7" s="16">
        <v>1</v>
      </c>
      <c r="B7" s="16" t="s">
        <v>30</v>
      </c>
      <c r="C7" s="17" t="s">
        <v>30</v>
      </c>
      <c r="D7" s="18" t="s">
        <v>31</v>
      </c>
      <c r="E7" s="16" t="s">
        <v>32</v>
      </c>
      <c r="F7" s="19" t="s">
        <v>33</v>
      </c>
      <c r="G7" s="100" t="s">
        <v>34</v>
      </c>
      <c r="H7" s="20" t="s">
        <v>35</v>
      </c>
      <c r="I7" s="21" t="s">
        <v>36</v>
      </c>
      <c r="J7" s="22" t="s">
        <v>37</v>
      </c>
      <c r="K7" s="21" t="s">
        <v>38</v>
      </c>
      <c r="L7" s="23" t="s">
        <v>39</v>
      </c>
      <c r="M7" s="22" t="s">
        <v>40</v>
      </c>
      <c r="N7" s="24" t="s">
        <v>41</v>
      </c>
      <c r="O7" s="25">
        <v>45400</v>
      </c>
      <c r="P7" s="26">
        <v>45406</v>
      </c>
      <c r="Q7" s="18" t="s">
        <v>42</v>
      </c>
      <c r="R7" s="16">
        <v>27.1</v>
      </c>
      <c r="S7" s="27">
        <v>27</v>
      </c>
      <c r="T7" s="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&lt;7.23</v>
      </c>
      <c r="U7" s="28">
        <f t="shared" si="0"/>
        <v>27.1</v>
      </c>
      <c r="V7" s="29">
        <f t="shared" ref="V7:V3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27</v>
      </c>
      <c r="W7" s="23"/>
    </row>
    <row r="8" spans="1:24" x14ac:dyDescent="0.4">
      <c r="A8" s="16">
        <v>2</v>
      </c>
      <c r="B8" s="16" t="s">
        <v>30</v>
      </c>
      <c r="C8" s="17" t="s">
        <v>30</v>
      </c>
      <c r="D8" s="18" t="s">
        <v>31</v>
      </c>
      <c r="E8" s="16" t="s">
        <v>32</v>
      </c>
      <c r="F8" s="19" t="s">
        <v>33</v>
      </c>
      <c r="G8" s="100" t="s">
        <v>34</v>
      </c>
      <c r="H8" s="20" t="s">
        <v>35</v>
      </c>
      <c r="I8" s="21" t="s">
        <v>36</v>
      </c>
      <c r="J8" s="22" t="s">
        <v>37</v>
      </c>
      <c r="K8" s="21" t="s">
        <v>38</v>
      </c>
      <c r="L8" s="23" t="s">
        <v>39</v>
      </c>
      <c r="M8" s="22" t="s">
        <v>40</v>
      </c>
      <c r="N8" s="24" t="s">
        <v>41</v>
      </c>
      <c r="O8" s="25">
        <v>45400</v>
      </c>
      <c r="P8" s="26">
        <v>45406</v>
      </c>
      <c r="Q8" s="18" t="s">
        <v>43</v>
      </c>
      <c r="R8" s="16">
        <v>25.5</v>
      </c>
      <c r="S8" s="27">
        <v>26</v>
      </c>
      <c r="T8" s="28" t="str">
        <f t="shared" si="0"/>
        <v>&lt;7.52</v>
      </c>
      <c r="U8" s="28">
        <f t="shared" si="0"/>
        <v>25.5</v>
      </c>
      <c r="V8" s="29">
        <f t="shared" si="1"/>
        <v>26</v>
      </c>
      <c r="W8" s="23"/>
    </row>
    <row r="9" spans="1:24" x14ac:dyDescent="0.4">
      <c r="A9" s="16">
        <v>3</v>
      </c>
      <c r="B9" s="16" t="s">
        <v>30</v>
      </c>
      <c r="C9" s="17" t="s">
        <v>30</v>
      </c>
      <c r="D9" s="18" t="s">
        <v>31</v>
      </c>
      <c r="E9" s="16" t="s">
        <v>32</v>
      </c>
      <c r="F9" s="19" t="s">
        <v>33</v>
      </c>
      <c r="G9" s="100" t="s">
        <v>34</v>
      </c>
      <c r="H9" s="20" t="s">
        <v>35</v>
      </c>
      <c r="I9" s="21" t="s">
        <v>36</v>
      </c>
      <c r="J9" s="22" t="s">
        <v>37</v>
      </c>
      <c r="K9" s="21" t="s">
        <v>38</v>
      </c>
      <c r="L9" s="23" t="s">
        <v>39</v>
      </c>
      <c r="M9" s="22" t="s">
        <v>40</v>
      </c>
      <c r="N9" s="24" t="s">
        <v>41</v>
      </c>
      <c r="O9" s="25">
        <v>45400</v>
      </c>
      <c r="P9" s="26">
        <v>45406</v>
      </c>
      <c r="Q9" s="18" t="s">
        <v>44</v>
      </c>
      <c r="R9" s="16">
        <v>11.4</v>
      </c>
      <c r="S9" s="27">
        <v>11</v>
      </c>
      <c r="T9" s="28" t="str">
        <f t="shared" si="0"/>
        <v>&lt;7.15</v>
      </c>
      <c r="U9" s="28">
        <f t="shared" si="0"/>
        <v>11.4</v>
      </c>
      <c r="V9" s="29">
        <f t="shared" si="1"/>
        <v>11</v>
      </c>
      <c r="W9" s="23"/>
    </row>
    <row r="10" spans="1:24" x14ac:dyDescent="0.4">
      <c r="A10" s="16">
        <v>4</v>
      </c>
      <c r="B10" s="16" t="s">
        <v>30</v>
      </c>
      <c r="C10" s="17" t="s">
        <v>30</v>
      </c>
      <c r="D10" s="18" t="s">
        <v>45</v>
      </c>
      <c r="E10" s="16" t="s">
        <v>30</v>
      </c>
      <c r="F10" s="30" t="s">
        <v>46</v>
      </c>
      <c r="G10" s="100" t="s">
        <v>47</v>
      </c>
      <c r="H10" s="20" t="s">
        <v>35</v>
      </c>
      <c r="I10" s="21" t="s">
        <v>48</v>
      </c>
      <c r="J10" s="31"/>
      <c r="K10" s="21" t="s">
        <v>32</v>
      </c>
      <c r="L10" s="23" t="s">
        <v>39</v>
      </c>
      <c r="M10" s="22" t="s">
        <v>40</v>
      </c>
      <c r="N10" s="24" t="s">
        <v>41</v>
      </c>
      <c r="O10" s="25">
        <v>45405</v>
      </c>
      <c r="P10" s="26">
        <v>45406</v>
      </c>
      <c r="Q10" s="18" t="s">
        <v>49</v>
      </c>
      <c r="R10" s="16" t="s">
        <v>50</v>
      </c>
      <c r="S10" s="27" t="s">
        <v>51</v>
      </c>
      <c r="T10" s="28" t="str">
        <f t="shared" si="0"/>
        <v>&lt;0.883</v>
      </c>
      <c r="U10" s="28" t="str">
        <f t="shared" si="0"/>
        <v>&lt;0.847</v>
      </c>
      <c r="V10" s="29" t="str">
        <f t="shared" si="1"/>
        <v>&lt;1.7</v>
      </c>
      <c r="W10" s="23"/>
    </row>
    <row r="11" spans="1:24" x14ac:dyDescent="0.4">
      <c r="A11" s="16">
        <v>5</v>
      </c>
      <c r="B11" s="16" t="s">
        <v>30</v>
      </c>
      <c r="C11" s="17" t="s">
        <v>30</v>
      </c>
      <c r="D11" s="18" t="s">
        <v>31</v>
      </c>
      <c r="E11" s="16" t="s">
        <v>32</v>
      </c>
      <c r="F11" s="19" t="s">
        <v>33</v>
      </c>
      <c r="G11" s="100" t="s">
        <v>52</v>
      </c>
      <c r="H11" s="20" t="s">
        <v>35</v>
      </c>
      <c r="I11" s="21" t="s">
        <v>53</v>
      </c>
      <c r="J11" s="31"/>
      <c r="K11" s="21" t="s">
        <v>32</v>
      </c>
      <c r="L11" s="23" t="s">
        <v>39</v>
      </c>
      <c r="M11" s="22" t="s">
        <v>40</v>
      </c>
      <c r="N11" s="24" t="s">
        <v>41</v>
      </c>
      <c r="O11" s="25">
        <v>45405</v>
      </c>
      <c r="P11" s="26">
        <v>45406</v>
      </c>
      <c r="Q11" s="18" t="s">
        <v>54</v>
      </c>
      <c r="R11" s="16" t="s">
        <v>55</v>
      </c>
      <c r="S11" s="27" t="s">
        <v>56</v>
      </c>
      <c r="T11" s="28" t="str">
        <f t="shared" si="0"/>
        <v>&lt;6.12</v>
      </c>
      <c r="U11" s="28" t="str">
        <f t="shared" si="0"/>
        <v>&lt;4.95</v>
      </c>
      <c r="V11" s="29" t="str">
        <f t="shared" si="1"/>
        <v>&lt;11</v>
      </c>
      <c r="W11" s="23"/>
    </row>
    <row r="12" spans="1:24" x14ac:dyDescent="0.4">
      <c r="A12" s="16">
        <v>6</v>
      </c>
      <c r="B12" s="16" t="s">
        <v>30</v>
      </c>
      <c r="C12" s="17" t="s">
        <v>30</v>
      </c>
      <c r="D12" s="18" t="s">
        <v>31</v>
      </c>
      <c r="E12" s="16" t="s">
        <v>32</v>
      </c>
      <c r="F12" s="19" t="s">
        <v>33</v>
      </c>
      <c r="G12" s="100" t="s">
        <v>52</v>
      </c>
      <c r="H12" s="20" t="s">
        <v>35</v>
      </c>
      <c r="I12" s="21" t="s">
        <v>53</v>
      </c>
      <c r="J12" s="31"/>
      <c r="K12" s="21" t="s">
        <v>32</v>
      </c>
      <c r="L12" s="23" t="s">
        <v>39</v>
      </c>
      <c r="M12" s="22" t="s">
        <v>40</v>
      </c>
      <c r="N12" s="24" t="s">
        <v>41</v>
      </c>
      <c r="O12" s="25">
        <v>45405</v>
      </c>
      <c r="P12" s="26">
        <v>45406</v>
      </c>
      <c r="Q12" s="18" t="s">
        <v>57</v>
      </c>
      <c r="R12" s="16" t="s">
        <v>58</v>
      </c>
      <c r="S12" s="27" t="s">
        <v>59</v>
      </c>
      <c r="T12" s="28" t="str">
        <f t="shared" si="0"/>
        <v>&lt;6.45</v>
      </c>
      <c r="U12" s="28" t="str">
        <f t="shared" si="0"/>
        <v>&lt;6.59</v>
      </c>
      <c r="V12" s="29" t="str">
        <f t="shared" si="1"/>
        <v>&lt;13</v>
      </c>
      <c r="W12" s="23"/>
    </row>
    <row r="13" spans="1:24" ht="19.5" thickBot="1" x14ac:dyDescent="0.45">
      <c r="A13" s="16">
        <v>7</v>
      </c>
      <c r="B13" s="16" t="s">
        <v>30</v>
      </c>
      <c r="C13" s="17" t="s">
        <v>30</v>
      </c>
      <c r="D13" s="32" t="s">
        <v>31</v>
      </c>
      <c r="E13" s="21" t="s">
        <v>32</v>
      </c>
      <c r="F13" s="33" t="s">
        <v>33</v>
      </c>
      <c r="G13" s="101" t="s">
        <v>52</v>
      </c>
      <c r="H13" s="20" t="s">
        <v>35</v>
      </c>
      <c r="I13" s="34" t="s">
        <v>53</v>
      </c>
      <c r="J13" s="31"/>
      <c r="K13" s="21" t="s">
        <v>32</v>
      </c>
      <c r="L13" s="35" t="s">
        <v>39</v>
      </c>
      <c r="M13" s="20" t="s">
        <v>40</v>
      </c>
      <c r="N13" s="36" t="s">
        <v>41</v>
      </c>
      <c r="O13" s="37">
        <v>45405</v>
      </c>
      <c r="P13" s="38">
        <v>45406</v>
      </c>
      <c r="Q13" s="39" t="s">
        <v>60</v>
      </c>
      <c r="R13" s="40" t="s">
        <v>42</v>
      </c>
      <c r="S13" s="41" t="s">
        <v>61</v>
      </c>
      <c r="T13" s="42" t="str">
        <f t="shared" si="0"/>
        <v>&lt;6.54</v>
      </c>
      <c r="U13" s="42" t="str">
        <f t="shared" si="0"/>
        <v>&lt;7.23</v>
      </c>
      <c r="V13" s="43" t="str">
        <f t="shared" si="1"/>
        <v>&lt;14</v>
      </c>
      <c r="W13" s="35"/>
    </row>
    <row r="14" spans="1:24" x14ac:dyDescent="0.4">
      <c r="A14" s="16">
        <v>8</v>
      </c>
      <c r="B14" s="16" t="s">
        <v>45</v>
      </c>
      <c r="C14" s="17" t="s">
        <v>45</v>
      </c>
      <c r="D14" s="44" t="s">
        <v>62</v>
      </c>
      <c r="E14" s="102" t="s">
        <v>63</v>
      </c>
      <c r="F14" s="102"/>
      <c r="G14" s="103" t="s">
        <v>47</v>
      </c>
      <c r="H14" s="44" t="s">
        <v>64</v>
      </c>
      <c r="I14" s="104" t="s">
        <v>65</v>
      </c>
      <c r="J14" s="16" t="s">
        <v>66</v>
      </c>
      <c r="K14" s="16"/>
      <c r="L14" s="23" t="s">
        <v>67</v>
      </c>
      <c r="M14" s="22" t="s">
        <v>68</v>
      </c>
      <c r="N14" s="45" t="s">
        <v>41</v>
      </c>
      <c r="O14" s="105">
        <v>45347.5</v>
      </c>
      <c r="P14" s="106">
        <v>45419</v>
      </c>
      <c r="Q14" s="107" t="s">
        <v>69</v>
      </c>
      <c r="R14" s="107" t="s">
        <v>70</v>
      </c>
      <c r="S14" s="27"/>
      <c r="T14" s="28" t="str">
        <f t="shared" si="0"/>
        <v>&lt;7.6</v>
      </c>
      <c r="U14" s="28" t="str">
        <f t="shared" si="0"/>
        <v>&lt;6.6</v>
      </c>
      <c r="V14" s="42" t="str">
        <f t="shared" si="1"/>
        <v>&lt;14</v>
      </c>
      <c r="W14" s="23" t="str">
        <f t="shared" ref="W14:W31" si="2">IF(ISERROR(V14*1),"",IF(AND(H14="飲料水",V14&gt;=11),"○",IF(AND(H14="牛乳・乳児用食品",V14&gt;=51),"○",IF(AND(H14&lt;&gt;"",V14&gt;=110),"○",""))))</f>
        <v/>
      </c>
    </row>
    <row r="15" spans="1:24" x14ac:dyDescent="0.4">
      <c r="A15" s="16">
        <v>9</v>
      </c>
      <c r="B15" s="16" t="s">
        <v>45</v>
      </c>
      <c r="C15" s="17" t="s">
        <v>45</v>
      </c>
      <c r="D15" s="18" t="s">
        <v>62</v>
      </c>
      <c r="E15" s="102" t="s">
        <v>71</v>
      </c>
      <c r="F15" s="102"/>
      <c r="G15" s="103" t="s">
        <v>47</v>
      </c>
      <c r="H15" s="44" t="s">
        <v>64</v>
      </c>
      <c r="I15" s="104" t="s">
        <v>65</v>
      </c>
      <c r="J15" s="16" t="s">
        <v>66</v>
      </c>
      <c r="K15" s="16"/>
      <c r="L15" s="23" t="s">
        <v>72</v>
      </c>
      <c r="M15" s="22" t="s">
        <v>68</v>
      </c>
      <c r="N15" s="46" t="s">
        <v>41</v>
      </c>
      <c r="O15" s="105">
        <v>45350.5</v>
      </c>
      <c r="P15" s="106">
        <v>45419</v>
      </c>
      <c r="Q15" s="107" t="s">
        <v>73</v>
      </c>
      <c r="R15" s="107" t="s">
        <v>74</v>
      </c>
      <c r="S15" s="27"/>
      <c r="T15" s="28" t="str">
        <f t="shared" si="0"/>
        <v>&lt;10</v>
      </c>
      <c r="U15" s="28" t="str">
        <f t="shared" si="0"/>
        <v>&lt;9.9</v>
      </c>
      <c r="V15" s="29" t="str">
        <f t="shared" si="1"/>
        <v>&lt;20</v>
      </c>
      <c r="W15" s="23" t="str">
        <f t="shared" si="2"/>
        <v/>
      </c>
    </row>
    <row r="16" spans="1:24" x14ac:dyDescent="0.4">
      <c r="A16" s="16">
        <v>10</v>
      </c>
      <c r="B16" s="16" t="s">
        <v>45</v>
      </c>
      <c r="C16" s="17" t="s">
        <v>45</v>
      </c>
      <c r="D16" s="18" t="s">
        <v>62</v>
      </c>
      <c r="E16" s="102" t="s">
        <v>71</v>
      </c>
      <c r="F16" s="102"/>
      <c r="G16" s="103" t="s">
        <v>47</v>
      </c>
      <c r="H16" s="44" t="s">
        <v>64</v>
      </c>
      <c r="I16" s="104" t="s">
        <v>65</v>
      </c>
      <c r="J16" s="16" t="s">
        <v>66</v>
      </c>
      <c r="K16" s="16"/>
      <c r="L16" s="23" t="s">
        <v>72</v>
      </c>
      <c r="M16" s="22" t="s">
        <v>68</v>
      </c>
      <c r="N16" s="46" t="s">
        <v>41</v>
      </c>
      <c r="O16" s="105">
        <v>45353.5</v>
      </c>
      <c r="P16" s="106">
        <v>45419</v>
      </c>
      <c r="Q16" s="107" t="s">
        <v>75</v>
      </c>
      <c r="R16" s="107" t="s">
        <v>76</v>
      </c>
      <c r="S16" s="27"/>
      <c r="T16" s="28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&lt;7.1</v>
      </c>
      <c r="U16" s="28" t="str">
        <f t="shared" si="0"/>
        <v>&lt;6.4</v>
      </c>
      <c r="V16" s="29" t="str">
        <f t="shared" si="1"/>
        <v>&lt;14</v>
      </c>
      <c r="W16" s="23" t="str">
        <f t="shared" si="2"/>
        <v/>
      </c>
    </row>
    <row r="17" spans="1:23" x14ac:dyDescent="0.4">
      <c r="A17" s="16">
        <v>11</v>
      </c>
      <c r="B17" s="16" t="s">
        <v>45</v>
      </c>
      <c r="C17" s="17" t="s">
        <v>45</v>
      </c>
      <c r="D17" s="18" t="s">
        <v>62</v>
      </c>
      <c r="E17" s="102" t="s">
        <v>77</v>
      </c>
      <c r="F17" s="102"/>
      <c r="G17" s="103" t="s">
        <v>47</v>
      </c>
      <c r="H17" s="44" t="s">
        <v>64</v>
      </c>
      <c r="I17" s="104" t="s">
        <v>65</v>
      </c>
      <c r="J17" s="16" t="s">
        <v>66</v>
      </c>
      <c r="K17" s="16"/>
      <c r="L17" s="23" t="s">
        <v>67</v>
      </c>
      <c r="M17" s="22" t="s">
        <v>68</v>
      </c>
      <c r="N17" s="46" t="s">
        <v>41</v>
      </c>
      <c r="O17" s="105">
        <v>45353.5</v>
      </c>
      <c r="P17" s="106">
        <v>45419</v>
      </c>
      <c r="Q17" s="107" t="s">
        <v>78</v>
      </c>
      <c r="R17" s="107">
        <v>185</v>
      </c>
      <c r="S17" s="27"/>
      <c r="T17" s="28" t="str">
        <f t="shared" ref="T17:U31" si="3">IF(Q17="","",IF(NOT(ISERROR(Q17*1)),ROUNDDOWN(Q17*1,2-INT(LOG(ABS(Q17*1)))),IFERROR("&lt;"&amp;ROUNDDOWN(IF(SUBSTITUTE(Q17,"&lt;","")*1&lt;=50,SUBSTITUTE(Q17,"&lt;","")*1,""),2-INT(LOG(ABS(SUBSTITUTE(Q17,"&lt;","")*1)))),IF(Q17="-",Q17,"入力形式が間違っています"))))</f>
        <v>&lt;7</v>
      </c>
      <c r="U17" s="28">
        <f t="shared" si="0"/>
        <v>185</v>
      </c>
      <c r="V17" s="29">
        <f t="shared" si="1"/>
        <v>190</v>
      </c>
      <c r="W17" s="23" t="str">
        <f t="shared" si="2"/>
        <v>○</v>
      </c>
    </row>
    <row r="18" spans="1:23" x14ac:dyDescent="0.4">
      <c r="A18" s="16">
        <v>12</v>
      </c>
      <c r="B18" s="16" t="s">
        <v>45</v>
      </c>
      <c r="C18" s="17" t="s">
        <v>45</v>
      </c>
      <c r="D18" s="18" t="s">
        <v>62</v>
      </c>
      <c r="E18" s="102" t="s">
        <v>79</v>
      </c>
      <c r="F18" s="102"/>
      <c r="G18" s="103" t="s">
        <v>47</v>
      </c>
      <c r="H18" s="44" t="s">
        <v>64</v>
      </c>
      <c r="I18" s="104" t="s">
        <v>65</v>
      </c>
      <c r="J18" s="16" t="s">
        <v>66</v>
      </c>
      <c r="K18" s="16"/>
      <c r="L18" s="23" t="s">
        <v>67</v>
      </c>
      <c r="M18" s="22" t="s">
        <v>68</v>
      </c>
      <c r="N18" s="46" t="s">
        <v>41</v>
      </c>
      <c r="O18" s="105">
        <v>45358.5</v>
      </c>
      <c r="P18" s="106">
        <v>45419</v>
      </c>
      <c r="Q18" s="107">
        <v>28.4</v>
      </c>
      <c r="R18" s="107">
        <v>1800</v>
      </c>
      <c r="S18" s="27"/>
      <c r="T18" s="28">
        <f t="shared" si="3"/>
        <v>28.4</v>
      </c>
      <c r="U18" s="28">
        <f t="shared" si="0"/>
        <v>1800</v>
      </c>
      <c r="V18" s="29">
        <f t="shared" si="1"/>
        <v>1800</v>
      </c>
      <c r="W18" s="23" t="str">
        <f t="shared" si="2"/>
        <v>○</v>
      </c>
    </row>
    <row r="19" spans="1:23" x14ac:dyDescent="0.4">
      <c r="A19" s="16">
        <v>13</v>
      </c>
      <c r="B19" s="16" t="s">
        <v>45</v>
      </c>
      <c r="C19" s="17" t="s">
        <v>45</v>
      </c>
      <c r="D19" s="18" t="s">
        <v>62</v>
      </c>
      <c r="E19" s="102" t="s">
        <v>80</v>
      </c>
      <c r="F19" s="102"/>
      <c r="G19" s="103" t="s">
        <v>47</v>
      </c>
      <c r="H19" s="44" t="s">
        <v>64</v>
      </c>
      <c r="I19" s="104" t="s">
        <v>65</v>
      </c>
      <c r="J19" s="16" t="s">
        <v>66</v>
      </c>
      <c r="K19" s="16"/>
      <c r="L19" s="23" t="s">
        <v>72</v>
      </c>
      <c r="M19" s="22" t="s">
        <v>68</v>
      </c>
      <c r="N19" s="46" t="s">
        <v>41</v>
      </c>
      <c r="O19" s="105">
        <v>45356.5</v>
      </c>
      <c r="P19" s="106">
        <v>45419</v>
      </c>
      <c r="Q19" s="107" t="s">
        <v>81</v>
      </c>
      <c r="R19" s="107">
        <v>22.7</v>
      </c>
      <c r="S19" s="27"/>
      <c r="T19" s="28" t="str">
        <f t="shared" si="3"/>
        <v>&lt;8.5</v>
      </c>
      <c r="U19" s="28">
        <f t="shared" si="0"/>
        <v>22.7</v>
      </c>
      <c r="V19" s="29">
        <f t="shared" si="1"/>
        <v>23</v>
      </c>
      <c r="W19" s="23" t="str">
        <f t="shared" si="2"/>
        <v/>
      </c>
    </row>
    <row r="20" spans="1:23" x14ac:dyDescent="0.4">
      <c r="A20" s="16">
        <v>14</v>
      </c>
      <c r="B20" s="16" t="s">
        <v>45</v>
      </c>
      <c r="C20" s="17" t="s">
        <v>45</v>
      </c>
      <c r="D20" s="18" t="s">
        <v>62</v>
      </c>
      <c r="E20" s="102" t="s">
        <v>80</v>
      </c>
      <c r="F20" s="102"/>
      <c r="G20" s="103" t="s">
        <v>47</v>
      </c>
      <c r="H20" s="44" t="s">
        <v>64</v>
      </c>
      <c r="I20" s="104" t="s">
        <v>65</v>
      </c>
      <c r="J20" s="16" t="s">
        <v>66</v>
      </c>
      <c r="K20" s="16"/>
      <c r="L20" s="23" t="s">
        <v>72</v>
      </c>
      <c r="M20" s="22" t="s">
        <v>68</v>
      </c>
      <c r="N20" s="46" t="s">
        <v>41</v>
      </c>
      <c r="O20" s="105">
        <v>45358.5</v>
      </c>
      <c r="P20" s="106">
        <v>45419</v>
      </c>
      <c r="Q20" s="107" t="s">
        <v>82</v>
      </c>
      <c r="R20" s="107" t="s">
        <v>78</v>
      </c>
      <c r="S20" s="27"/>
      <c r="T20" s="28" t="str">
        <f t="shared" si="3"/>
        <v>&lt;8.3</v>
      </c>
      <c r="U20" s="28" t="str">
        <f t="shared" si="0"/>
        <v>&lt;7</v>
      </c>
      <c r="V20" s="29" t="str">
        <f t="shared" si="1"/>
        <v>&lt;15</v>
      </c>
      <c r="W20" s="23" t="str">
        <f t="shared" si="2"/>
        <v/>
      </c>
    </row>
    <row r="21" spans="1:23" x14ac:dyDescent="0.4">
      <c r="A21" s="16">
        <v>15</v>
      </c>
      <c r="B21" s="16" t="s">
        <v>45</v>
      </c>
      <c r="C21" s="17" t="s">
        <v>45</v>
      </c>
      <c r="D21" s="18" t="s">
        <v>62</v>
      </c>
      <c r="E21" s="102" t="s">
        <v>77</v>
      </c>
      <c r="F21" s="102"/>
      <c r="G21" s="103" t="s">
        <v>47</v>
      </c>
      <c r="H21" s="44" t="s">
        <v>64</v>
      </c>
      <c r="I21" s="104" t="s">
        <v>65</v>
      </c>
      <c r="J21" s="16" t="s">
        <v>66</v>
      </c>
      <c r="K21" s="16"/>
      <c r="L21" s="23" t="s">
        <v>67</v>
      </c>
      <c r="M21" s="22" t="s">
        <v>68</v>
      </c>
      <c r="N21" s="46" t="s">
        <v>41</v>
      </c>
      <c r="O21" s="105">
        <v>45364.5</v>
      </c>
      <c r="P21" s="106">
        <v>45419</v>
      </c>
      <c r="Q21" s="107" t="s">
        <v>76</v>
      </c>
      <c r="R21" s="107">
        <v>119</v>
      </c>
      <c r="S21" s="27"/>
      <c r="T21" s="28" t="str">
        <f t="shared" si="3"/>
        <v>&lt;6.4</v>
      </c>
      <c r="U21" s="28">
        <f t="shared" si="0"/>
        <v>119</v>
      </c>
      <c r="V21" s="29">
        <f t="shared" si="1"/>
        <v>120</v>
      </c>
      <c r="W21" s="23" t="str">
        <f t="shared" si="2"/>
        <v>○</v>
      </c>
    </row>
    <row r="22" spans="1:23" x14ac:dyDescent="0.4">
      <c r="A22" s="16">
        <v>16</v>
      </c>
      <c r="B22" s="16" t="s">
        <v>45</v>
      </c>
      <c r="C22" s="17" t="s">
        <v>45</v>
      </c>
      <c r="D22" s="18" t="s">
        <v>62</v>
      </c>
      <c r="E22" s="102" t="s">
        <v>80</v>
      </c>
      <c r="F22" s="102"/>
      <c r="G22" s="103" t="s">
        <v>47</v>
      </c>
      <c r="H22" s="44" t="s">
        <v>64</v>
      </c>
      <c r="I22" s="104" t="s">
        <v>65</v>
      </c>
      <c r="J22" s="16" t="s">
        <v>66</v>
      </c>
      <c r="K22" s="16"/>
      <c r="L22" s="23" t="s">
        <v>72</v>
      </c>
      <c r="M22" s="22" t="s">
        <v>68</v>
      </c>
      <c r="N22" s="46" t="s">
        <v>41</v>
      </c>
      <c r="O22" s="105">
        <v>45364.5</v>
      </c>
      <c r="P22" s="106">
        <v>45419</v>
      </c>
      <c r="Q22" s="107" t="s">
        <v>83</v>
      </c>
      <c r="R22" s="107">
        <v>124</v>
      </c>
      <c r="S22" s="27"/>
      <c r="T22" s="28" t="str">
        <f t="shared" si="3"/>
        <v>&lt;8.4</v>
      </c>
      <c r="U22" s="28">
        <f t="shared" si="0"/>
        <v>124</v>
      </c>
      <c r="V22" s="29">
        <f t="shared" si="1"/>
        <v>120</v>
      </c>
      <c r="W22" s="23" t="str">
        <f t="shared" si="2"/>
        <v>○</v>
      </c>
    </row>
    <row r="23" spans="1:23" x14ac:dyDescent="0.4">
      <c r="A23" s="16">
        <v>17</v>
      </c>
      <c r="B23" s="16" t="s">
        <v>45</v>
      </c>
      <c r="C23" s="17" t="s">
        <v>45</v>
      </c>
      <c r="D23" s="18" t="s">
        <v>62</v>
      </c>
      <c r="E23" s="102" t="s">
        <v>80</v>
      </c>
      <c r="F23" s="102"/>
      <c r="G23" s="103" t="s">
        <v>47</v>
      </c>
      <c r="H23" s="44" t="s">
        <v>64</v>
      </c>
      <c r="I23" s="104" t="s">
        <v>65</v>
      </c>
      <c r="J23" s="16" t="s">
        <v>66</v>
      </c>
      <c r="K23" s="16"/>
      <c r="L23" s="23" t="s">
        <v>72</v>
      </c>
      <c r="M23" s="22" t="s">
        <v>68</v>
      </c>
      <c r="N23" s="46" t="s">
        <v>41</v>
      </c>
      <c r="O23" s="105">
        <v>45364.5</v>
      </c>
      <c r="P23" s="106">
        <v>45419</v>
      </c>
      <c r="Q23" s="107" t="s">
        <v>84</v>
      </c>
      <c r="R23" s="107">
        <v>67.099999999999994</v>
      </c>
      <c r="S23" s="27"/>
      <c r="T23" s="28" t="str">
        <f t="shared" si="3"/>
        <v>&lt;5.6</v>
      </c>
      <c r="U23" s="28">
        <f t="shared" si="3"/>
        <v>67.099999999999994</v>
      </c>
      <c r="V23" s="29">
        <f t="shared" si="1"/>
        <v>67</v>
      </c>
      <c r="W23" s="23" t="str">
        <f t="shared" si="2"/>
        <v/>
      </c>
    </row>
    <row r="24" spans="1:23" x14ac:dyDescent="0.4">
      <c r="A24" s="16">
        <v>18</v>
      </c>
      <c r="B24" s="16" t="s">
        <v>45</v>
      </c>
      <c r="C24" s="17" t="s">
        <v>45</v>
      </c>
      <c r="D24" s="18" t="s">
        <v>62</v>
      </c>
      <c r="E24" s="102" t="s">
        <v>80</v>
      </c>
      <c r="F24" s="102"/>
      <c r="G24" s="103" t="s">
        <v>47</v>
      </c>
      <c r="H24" s="44" t="s">
        <v>64</v>
      </c>
      <c r="I24" s="104" t="s">
        <v>65</v>
      </c>
      <c r="J24" s="16" t="s">
        <v>66</v>
      </c>
      <c r="K24" s="16"/>
      <c r="L24" s="23" t="s">
        <v>72</v>
      </c>
      <c r="M24" s="22" t="s">
        <v>68</v>
      </c>
      <c r="N24" s="46" t="s">
        <v>41</v>
      </c>
      <c r="O24" s="105">
        <v>45365.5</v>
      </c>
      <c r="P24" s="106">
        <v>45419</v>
      </c>
      <c r="Q24" s="107" t="s">
        <v>85</v>
      </c>
      <c r="R24" s="107">
        <v>23.7</v>
      </c>
      <c r="S24" s="27"/>
      <c r="T24" s="28" t="str">
        <f t="shared" si="3"/>
        <v>&lt;8.9</v>
      </c>
      <c r="U24" s="28">
        <f t="shared" si="3"/>
        <v>23.7</v>
      </c>
      <c r="V24" s="29">
        <f t="shared" si="1"/>
        <v>24</v>
      </c>
      <c r="W24" s="23" t="str">
        <f t="shared" si="2"/>
        <v/>
      </c>
    </row>
    <row r="25" spans="1:23" x14ac:dyDescent="0.4">
      <c r="A25" s="16">
        <v>19</v>
      </c>
      <c r="B25" s="16" t="s">
        <v>45</v>
      </c>
      <c r="C25" s="17" t="s">
        <v>45</v>
      </c>
      <c r="D25" s="18" t="s">
        <v>62</v>
      </c>
      <c r="E25" s="102" t="s">
        <v>80</v>
      </c>
      <c r="F25" s="102"/>
      <c r="G25" s="103" t="s">
        <v>47</v>
      </c>
      <c r="H25" s="44" t="s">
        <v>64</v>
      </c>
      <c r="I25" s="104" t="s">
        <v>65</v>
      </c>
      <c r="J25" s="16" t="s">
        <v>66</v>
      </c>
      <c r="K25" s="16"/>
      <c r="L25" s="23" t="s">
        <v>72</v>
      </c>
      <c r="M25" s="22" t="s">
        <v>68</v>
      </c>
      <c r="N25" s="46" t="s">
        <v>41</v>
      </c>
      <c r="O25" s="105">
        <v>45365.5</v>
      </c>
      <c r="P25" s="106">
        <v>45419</v>
      </c>
      <c r="Q25" s="107" t="s">
        <v>81</v>
      </c>
      <c r="R25" s="107">
        <v>35.4</v>
      </c>
      <c r="S25" s="27"/>
      <c r="T25" s="28" t="str">
        <f t="shared" si="3"/>
        <v>&lt;8.5</v>
      </c>
      <c r="U25" s="28">
        <f t="shared" si="3"/>
        <v>35.4</v>
      </c>
      <c r="V25" s="29">
        <f t="shared" si="1"/>
        <v>35</v>
      </c>
      <c r="W25" s="23" t="str">
        <f t="shared" si="2"/>
        <v/>
      </c>
    </row>
    <row r="26" spans="1:23" x14ac:dyDescent="0.4">
      <c r="A26" s="16">
        <v>20</v>
      </c>
      <c r="B26" s="16" t="s">
        <v>45</v>
      </c>
      <c r="C26" s="17" t="s">
        <v>45</v>
      </c>
      <c r="D26" s="18" t="s">
        <v>62</v>
      </c>
      <c r="E26" s="102" t="s">
        <v>80</v>
      </c>
      <c r="F26" s="102"/>
      <c r="G26" s="103" t="s">
        <v>47</v>
      </c>
      <c r="H26" s="44" t="s">
        <v>64</v>
      </c>
      <c r="I26" s="104" t="s">
        <v>65</v>
      </c>
      <c r="J26" s="16" t="s">
        <v>66</v>
      </c>
      <c r="K26" s="16"/>
      <c r="L26" s="23" t="s">
        <v>72</v>
      </c>
      <c r="M26" s="22" t="s">
        <v>68</v>
      </c>
      <c r="N26" s="46" t="s">
        <v>41</v>
      </c>
      <c r="O26" s="105">
        <v>45368.5</v>
      </c>
      <c r="P26" s="106">
        <v>45419</v>
      </c>
      <c r="Q26" s="107" t="s">
        <v>86</v>
      </c>
      <c r="R26" s="107">
        <v>270</v>
      </c>
      <c r="S26" s="27"/>
      <c r="T26" s="28" t="str">
        <f t="shared" si="3"/>
        <v>&lt;6.9</v>
      </c>
      <c r="U26" s="28">
        <f t="shared" si="3"/>
        <v>270</v>
      </c>
      <c r="V26" s="29">
        <f t="shared" si="1"/>
        <v>270</v>
      </c>
      <c r="W26" s="23" t="str">
        <f t="shared" si="2"/>
        <v>○</v>
      </c>
    </row>
    <row r="27" spans="1:23" x14ac:dyDescent="0.4">
      <c r="A27" s="16">
        <v>21</v>
      </c>
      <c r="B27" s="16" t="s">
        <v>45</v>
      </c>
      <c r="C27" s="17" t="s">
        <v>45</v>
      </c>
      <c r="D27" s="18" t="s">
        <v>62</v>
      </c>
      <c r="E27" s="102" t="s">
        <v>80</v>
      </c>
      <c r="F27" s="102"/>
      <c r="G27" s="103" t="s">
        <v>47</v>
      </c>
      <c r="H27" s="44" t="s">
        <v>64</v>
      </c>
      <c r="I27" s="104" t="s">
        <v>65</v>
      </c>
      <c r="J27" s="16" t="s">
        <v>66</v>
      </c>
      <c r="K27" s="16"/>
      <c r="L27" s="23" t="s">
        <v>72</v>
      </c>
      <c r="M27" s="22" t="s">
        <v>68</v>
      </c>
      <c r="N27" s="46" t="s">
        <v>41</v>
      </c>
      <c r="O27" s="105">
        <v>45303.5</v>
      </c>
      <c r="P27" s="106">
        <v>45419</v>
      </c>
      <c r="Q27" s="107" t="s">
        <v>70</v>
      </c>
      <c r="R27" s="107">
        <v>48.5</v>
      </c>
      <c r="S27" s="27"/>
      <c r="T27" s="28" t="str">
        <f t="shared" si="3"/>
        <v>&lt;6.6</v>
      </c>
      <c r="U27" s="28">
        <f t="shared" si="3"/>
        <v>48.5</v>
      </c>
      <c r="V27" s="29">
        <f t="shared" si="1"/>
        <v>49</v>
      </c>
      <c r="W27" s="23" t="str">
        <f t="shared" si="2"/>
        <v/>
      </c>
    </row>
    <row r="28" spans="1:23" x14ac:dyDescent="0.4">
      <c r="A28" s="16">
        <v>22</v>
      </c>
      <c r="B28" s="16" t="s">
        <v>45</v>
      </c>
      <c r="C28" s="17" t="s">
        <v>45</v>
      </c>
      <c r="D28" s="18" t="s">
        <v>62</v>
      </c>
      <c r="E28" s="102" t="s">
        <v>87</v>
      </c>
      <c r="F28" s="102"/>
      <c r="G28" s="103" t="s">
        <v>47</v>
      </c>
      <c r="H28" s="44" t="s">
        <v>64</v>
      </c>
      <c r="I28" s="104" t="s">
        <v>65</v>
      </c>
      <c r="J28" s="16" t="s">
        <v>66</v>
      </c>
      <c r="K28" s="16"/>
      <c r="L28" s="23" t="s">
        <v>72</v>
      </c>
      <c r="M28" s="22" t="s">
        <v>68</v>
      </c>
      <c r="N28" s="46" t="s">
        <v>41</v>
      </c>
      <c r="O28" s="105">
        <v>45364.5</v>
      </c>
      <c r="P28" s="106">
        <v>45419</v>
      </c>
      <c r="Q28" s="107" t="s">
        <v>88</v>
      </c>
      <c r="R28" s="107">
        <v>34.5</v>
      </c>
      <c r="S28" s="27"/>
      <c r="T28" s="28" t="str">
        <f t="shared" si="3"/>
        <v>&lt;6.7</v>
      </c>
      <c r="U28" s="28">
        <f t="shared" si="3"/>
        <v>34.5</v>
      </c>
      <c r="V28" s="29">
        <f t="shared" si="1"/>
        <v>35</v>
      </c>
      <c r="W28" s="23" t="str">
        <f t="shared" si="2"/>
        <v/>
      </c>
    </row>
    <row r="29" spans="1:23" x14ac:dyDescent="0.4">
      <c r="A29" s="16">
        <v>23</v>
      </c>
      <c r="B29" s="16" t="s">
        <v>45</v>
      </c>
      <c r="C29" s="17" t="s">
        <v>45</v>
      </c>
      <c r="D29" s="18" t="s">
        <v>62</v>
      </c>
      <c r="E29" s="102" t="s">
        <v>71</v>
      </c>
      <c r="F29" s="102"/>
      <c r="G29" s="103" t="s">
        <v>47</v>
      </c>
      <c r="H29" s="44" t="s">
        <v>64</v>
      </c>
      <c r="I29" s="104" t="s">
        <v>65</v>
      </c>
      <c r="J29" s="16" t="s">
        <v>66</v>
      </c>
      <c r="K29" s="16"/>
      <c r="L29" s="23" t="s">
        <v>72</v>
      </c>
      <c r="M29" s="22" t="s">
        <v>68</v>
      </c>
      <c r="N29" s="46" t="s">
        <v>41</v>
      </c>
      <c r="O29" s="105">
        <v>45375.5</v>
      </c>
      <c r="P29" s="106">
        <v>45419</v>
      </c>
      <c r="Q29" s="107" t="s">
        <v>89</v>
      </c>
      <c r="R29" s="107">
        <v>8.4</v>
      </c>
      <c r="S29" s="27"/>
      <c r="T29" s="28" t="str">
        <f t="shared" si="3"/>
        <v>&lt;6.1</v>
      </c>
      <c r="U29" s="28">
        <f t="shared" si="3"/>
        <v>8.4</v>
      </c>
      <c r="V29" s="29">
        <f t="shared" si="1"/>
        <v>8.4</v>
      </c>
      <c r="W29" s="23" t="str">
        <f t="shared" si="2"/>
        <v/>
      </c>
    </row>
    <row r="30" spans="1:23" x14ac:dyDescent="0.4">
      <c r="A30" s="16">
        <v>24</v>
      </c>
      <c r="B30" s="16" t="s">
        <v>45</v>
      </c>
      <c r="C30" s="17" t="s">
        <v>45</v>
      </c>
      <c r="D30" s="18" t="s">
        <v>62</v>
      </c>
      <c r="E30" s="102" t="s">
        <v>71</v>
      </c>
      <c r="F30" s="102"/>
      <c r="G30" s="103" t="s">
        <v>47</v>
      </c>
      <c r="H30" s="44" t="s">
        <v>64</v>
      </c>
      <c r="I30" s="104" t="s">
        <v>65</v>
      </c>
      <c r="J30" s="16" t="s">
        <v>66</v>
      </c>
      <c r="K30" s="16"/>
      <c r="L30" s="23" t="s">
        <v>72</v>
      </c>
      <c r="M30" s="22" t="s">
        <v>68</v>
      </c>
      <c r="N30" s="46" t="s">
        <v>41</v>
      </c>
      <c r="O30" s="105">
        <v>45375.5</v>
      </c>
      <c r="P30" s="106">
        <v>45419</v>
      </c>
      <c r="Q30" s="107" t="s">
        <v>90</v>
      </c>
      <c r="R30" s="107">
        <v>8.91</v>
      </c>
      <c r="S30" s="27"/>
      <c r="T30" s="28" t="str">
        <f t="shared" si="3"/>
        <v>&lt;7.5</v>
      </c>
      <c r="U30" s="28">
        <f t="shared" si="3"/>
        <v>8.91</v>
      </c>
      <c r="V30" s="29">
        <f t="shared" si="1"/>
        <v>8.9</v>
      </c>
      <c r="W30" s="23" t="str">
        <f t="shared" si="2"/>
        <v/>
      </c>
    </row>
    <row r="31" spans="1:23" x14ac:dyDescent="0.4">
      <c r="A31" s="16">
        <v>25</v>
      </c>
      <c r="B31" s="16" t="s">
        <v>45</v>
      </c>
      <c r="C31" s="17" t="s">
        <v>45</v>
      </c>
      <c r="D31" s="18" t="s">
        <v>62</v>
      </c>
      <c r="E31" s="102" t="s">
        <v>71</v>
      </c>
      <c r="F31" s="102"/>
      <c r="G31" s="103" t="s">
        <v>47</v>
      </c>
      <c r="H31" s="44" t="s">
        <v>64</v>
      </c>
      <c r="I31" s="104" t="s">
        <v>65</v>
      </c>
      <c r="J31" s="16" t="s">
        <v>66</v>
      </c>
      <c r="K31" s="16"/>
      <c r="L31" s="23" t="s">
        <v>72</v>
      </c>
      <c r="M31" s="22" t="s">
        <v>68</v>
      </c>
      <c r="N31" s="46" t="s">
        <v>41</v>
      </c>
      <c r="O31" s="105">
        <v>45377.5</v>
      </c>
      <c r="P31" s="106">
        <v>45419</v>
      </c>
      <c r="Q31" s="107" t="s">
        <v>91</v>
      </c>
      <c r="R31" s="107">
        <v>7.9</v>
      </c>
      <c r="S31" s="27"/>
      <c r="T31" s="28" t="str">
        <f t="shared" si="3"/>
        <v>&lt;8</v>
      </c>
      <c r="U31" s="28">
        <f t="shared" si="3"/>
        <v>7.9</v>
      </c>
      <c r="V31" s="29">
        <f t="shared" si="1"/>
        <v>7.9</v>
      </c>
      <c r="W31" s="23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8:V13">
    <cfRule type="expression" dxfId="122" priority="123">
      <formula>$W8="○"</formula>
    </cfRule>
  </conditionalFormatting>
  <conditionalFormatting sqref="V7">
    <cfRule type="expression" dxfId="121" priority="122">
      <formula>$W7="○"</formula>
    </cfRule>
  </conditionalFormatting>
  <conditionalFormatting sqref="V14:V31">
    <cfRule type="expression" dxfId="120" priority="121">
      <formula>$W14="○"</formula>
    </cfRule>
  </conditionalFormatting>
  <conditionalFormatting sqref="R25 Q14:Q31 R15:R18">
    <cfRule type="containsBlanks" dxfId="119" priority="111">
      <formula>LEN(TRIM(Q14))=0</formula>
    </cfRule>
    <cfRule type="cellIs" dxfId="118" priority="112" operator="equal">
      <formula>"ND"</formula>
    </cfRule>
    <cfRule type="cellIs" dxfId="117" priority="113" operator="between">
      <formula>0</formula>
      <formula>0.0000999999</formula>
    </cfRule>
    <cfRule type="cellIs" dxfId="116" priority="114" operator="between">
      <formula>100</formula>
      <formula>999.999</formula>
    </cfRule>
    <cfRule type="cellIs" dxfId="115" priority="115" operator="between">
      <formula>10</formula>
      <formula>99.999</formula>
    </cfRule>
    <cfRule type="cellIs" dxfId="114" priority="116" operator="between">
      <formula>1</formula>
      <formula>9.999999</formula>
    </cfRule>
    <cfRule type="cellIs" dxfId="113" priority="117" operator="between">
      <formula>0.1</formula>
      <formula>0.999999</formula>
    </cfRule>
    <cfRule type="cellIs" dxfId="112" priority="118" operator="between">
      <formula>0.01</formula>
      <formula>0.0999999</formula>
    </cfRule>
    <cfRule type="cellIs" dxfId="111" priority="119" operator="between">
      <formula>0.001</formula>
      <formula>0.00999999</formula>
    </cfRule>
    <cfRule type="cellIs" dxfId="110" priority="120" operator="between">
      <formula>0.0001</formula>
      <formula>0.000999999</formula>
    </cfRule>
  </conditionalFormatting>
  <conditionalFormatting sqref="R25 Q14:Q31 R15:R18">
    <cfRule type="cellIs" dxfId="109" priority="101" operator="equal">
      <formula>"ND"</formula>
    </cfRule>
    <cfRule type="cellIs" dxfId="108" priority="102" operator="between">
      <formula>0</formula>
      <formula>0.0000999999</formula>
    </cfRule>
    <cfRule type="cellIs" dxfId="107" priority="103" operator="between">
      <formula>100</formula>
      <formula>99999.999</formula>
    </cfRule>
    <cfRule type="cellIs" dxfId="106" priority="104" operator="between">
      <formula>10</formula>
      <formula>99.999</formula>
    </cfRule>
    <cfRule type="cellIs" dxfId="105" priority="105" operator="between">
      <formula>1</formula>
      <formula>9.999999</formula>
    </cfRule>
    <cfRule type="cellIs" dxfId="104" priority="106" operator="between">
      <formula>0.1</formula>
      <formula>0.999999</formula>
    </cfRule>
    <cfRule type="cellIs" dxfId="103" priority="107" operator="between">
      <formula>0.01</formula>
      <formula>0.0999999</formula>
    </cfRule>
    <cfRule type="cellIs" dxfId="102" priority="108" operator="between">
      <formula>0.001</formula>
      <formula>0.00999999</formula>
    </cfRule>
    <cfRule type="cellIs" dxfId="101" priority="109" operator="between">
      <formula>0.0001</formula>
      <formula>0.000999999</formula>
    </cfRule>
    <cfRule type="containsBlanks" dxfId="100" priority="110">
      <formula>LEN(TRIM(Q14))=0</formula>
    </cfRule>
  </conditionalFormatting>
  <conditionalFormatting sqref="R14 R22:R24 R26 R28:R30">
    <cfRule type="containsBlanks" dxfId="99" priority="91">
      <formula>LEN(TRIM(R14))=0</formula>
    </cfRule>
    <cfRule type="cellIs" dxfId="98" priority="92" operator="equal">
      <formula>"ND"</formula>
    </cfRule>
    <cfRule type="cellIs" dxfId="97" priority="93" operator="between">
      <formula>0</formula>
      <formula>0.0000999999</formula>
    </cfRule>
    <cfRule type="cellIs" dxfId="96" priority="94" operator="between">
      <formula>100</formula>
      <formula>999.999</formula>
    </cfRule>
    <cfRule type="cellIs" dxfId="95" priority="95" operator="between">
      <formula>10</formula>
      <formula>99.999</formula>
    </cfRule>
    <cfRule type="cellIs" dxfId="94" priority="96" operator="between">
      <formula>1</formula>
      <formula>9.999999</formula>
    </cfRule>
    <cfRule type="cellIs" dxfId="93" priority="97" operator="between">
      <formula>0.1</formula>
      <formula>0.999999</formula>
    </cfRule>
    <cfRule type="cellIs" dxfId="92" priority="98" operator="between">
      <formula>0.01</formula>
      <formula>0.0999999</formula>
    </cfRule>
    <cfRule type="cellIs" dxfId="91" priority="99" operator="between">
      <formula>0.001</formula>
      <formula>0.00999999</formula>
    </cfRule>
    <cfRule type="cellIs" dxfId="90" priority="100" operator="between">
      <formula>0.0001</formula>
      <formula>0.000999999</formula>
    </cfRule>
  </conditionalFormatting>
  <conditionalFormatting sqref="R14 R22:R24 R26 R28:R30">
    <cfRule type="cellIs" dxfId="89" priority="81" operator="equal">
      <formula>"ND"</formula>
    </cfRule>
    <cfRule type="cellIs" dxfId="88" priority="82" operator="between">
      <formula>0</formula>
      <formula>0.0000999999</formula>
    </cfRule>
    <cfRule type="cellIs" dxfId="87" priority="83" operator="between">
      <formula>100</formula>
      <formula>99999.999</formula>
    </cfRule>
    <cfRule type="cellIs" dxfId="86" priority="84" operator="between">
      <formula>10</formula>
      <formula>99.999</formula>
    </cfRule>
    <cfRule type="cellIs" dxfId="85" priority="85" operator="between">
      <formula>1</formula>
      <formula>9.999999</formula>
    </cfRule>
    <cfRule type="cellIs" dxfId="84" priority="86" operator="between">
      <formula>0.1</formula>
      <formula>0.999999</formula>
    </cfRule>
    <cfRule type="cellIs" dxfId="83" priority="87" operator="between">
      <formula>0.01</formula>
      <formula>0.0999999</formula>
    </cfRule>
    <cfRule type="cellIs" dxfId="82" priority="88" operator="between">
      <formula>0.001</formula>
      <formula>0.00999999</formula>
    </cfRule>
    <cfRule type="cellIs" dxfId="81" priority="89" operator="between">
      <formula>0.0001</formula>
      <formula>0.000999999</formula>
    </cfRule>
    <cfRule type="containsBlanks" dxfId="80" priority="90">
      <formula>LEN(TRIM(R14))=0</formula>
    </cfRule>
  </conditionalFormatting>
  <conditionalFormatting sqref="R19">
    <cfRule type="containsBlanks" dxfId="79" priority="71">
      <formula>LEN(TRIM(R19))=0</formula>
    </cfRule>
    <cfRule type="cellIs" dxfId="78" priority="72" operator="equal">
      <formula>"ND"</formula>
    </cfRule>
    <cfRule type="cellIs" dxfId="77" priority="73" operator="between">
      <formula>0</formula>
      <formula>0.0000999999</formula>
    </cfRule>
    <cfRule type="cellIs" dxfId="76" priority="74" operator="between">
      <formula>100</formula>
      <formula>999.999</formula>
    </cfRule>
    <cfRule type="cellIs" dxfId="75" priority="75" operator="between">
      <formula>10</formula>
      <formula>99.999</formula>
    </cfRule>
    <cfRule type="cellIs" dxfId="74" priority="76" operator="between">
      <formula>1</formula>
      <formula>9.999999</formula>
    </cfRule>
    <cfRule type="cellIs" dxfId="73" priority="77" operator="between">
      <formula>0.1</formula>
      <formula>0.999999</formula>
    </cfRule>
    <cfRule type="cellIs" dxfId="72" priority="78" operator="between">
      <formula>0.01</formula>
      <formula>0.0999999</formula>
    </cfRule>
    <cfRule type="cellIs" dxfId="71" priority="79" operator="between">
      <formula>0.001</formula>
      <formula>0.00999999</formula>
    </cfRule>
    <cfRule type="cellIs" dxfId="70" priority="80" operator="between">
      <formula>0.0001</formula>
      <formula>0.000999999</formula>
    </cfRule>
  </conditionalFormatting>
  <conditionalFormatting sqref="R19">
    <cfRule type="cellIs" dxfId="69" priority="61" operator="equal">
      <formula>"ND"</formula>
    </cfRule>
    <cfRule type="cellIs" dxfId="68" priority="62" operator="between">
      <formula>0</formula>
      <formula>0.0000999999</formula>
    </cfRule>
    <cfRule type="cellIs" dxfId="67" priority="63" operator="between">
      <formula>100</formula>
      <formula>99999.999</formula>
    </cfRule>
    <cfRule type="cellIs" dxfId="66" priority="64" operator="between">
      <formula>10</formula>
      <formula>99.999</formula>
    </cfRule>
    <cfRule type="cellIs" dxfId="65" priority="65" operator="between">
      <formula>1</formula>
      <formula>9.999999</formula>
    </cfRule>
    <cfRule type="cellIs" dxfId="64" priority="66" operator="between">
      <formula>0.1</formula>
      <formula>0.999999</formula>
    </cfRule>
    <cfRule type="cellIs" dxfId="63" priority="67" operator="between">
      <formula>0.01</formula>
      <formula>0.0999999</formula>
    </cfRule>
    <cfRule type="cellIs" dxfId="62" priority="68" operator="between">
      <formula>0.001</formula>
      <formula>0.00999999</formula>
    </cfRule>
    <cfRule type="cellIs" dxfId="61" priority="69" operator="between">
      <formula>0.0001</formula>
      <formula>0.000999999</formula>
    </cfRule>
    <cfRule type="containsBlanks" dxfId="60" priority="70">
      <formula>LEN(TRIM(R19))=0</formula>
    </cfRule>
  </conditionalFormatting>
  <conditionalFormatting sqref="R31">
    <cfRule type="containsBlanks" dxfId="59" priority="51">
      <formula>LEN(TRIM(R31))=0</formula>
    </cfRule>
    <cfRule type="cellIs" dxfId="58" priority="52" operator="equal">
      <formula>"ND"</formula>
    </cfRule>
    <cfRule type="cellIs" dxfId="57" priority="53" operator="between">
      <formula>0</formula>
      <formula>0.0000999999</formula>
    </cfRule>
    <cfRule type="cellIs" dxfId="56" priority="54" operator="between">
      <formula>100</formula>
      <formula>999.999</formula>
    </cfRule>
    <cfRule type="cellIs" dxfId="55" priority="55" operator="between">
      <formula>10</formula>
      <formula>99.999</formula>
    </cfRule>
    <cfRule type="cellIs" dxfId="54" priority="56" operator="between">
      <formula>1</formula>
      <formula>9.999999</formula>
    </cfRule>
    <cfRule type="cellIs" dxfId="53" priority="57" operator="between">
      <formula>0.1</formula>
      <formula>0.999999</formula>
    </cfRule>
    <cfRule type="cellIs" dxfId="52" priority="58" operator="between">
      <formula>0.01</formula>
      <formula>0.0999999</formula>
    </cfRule>
    <cfRule type="cellIs" dxfId="51" priority="59" operator="between">
      <formula>0.001</formula>
      <formula>0.00999999</formula>
    </cfRule>
    <cfRule type="cellIs" dxfId="50" priority="60" operator="between">
      <formula>0.0001</formula>
      <formula>0.000999999</formula>
    </cfRule>
  </conditionalFormatting>
  <conditionalFormatting sqref="R31">
    <cfRule type="cellIs" dxfId="49" priority="41" operator="equal">
      <formula>"ND"</formula>
    </cfRule>
    <cfRule type="cellIs" dxfId="48" priority="42" operator="between">
      <formula>0</formula>
      <formula>0.0000999999</formula>
    </cfRule>
    <cfRule type="cellIs" dxfId="47" priority="43" operator="between">
      <formula>100</formula>
      <formula>99999.999</formula>
    </cfRule>
    <cfRule type="cellIs" dxfId="46" priority="44" operator="between">
      <formula>10</formula>
      <formula>99.999</formula>
    </cfRule>
    <cfRule type="cellIs" dxfId="45" priority="45" operator="between">
      <formula>1</formula>
      <formula>9.999999</formula>
    </cfRule>
    <cfRule type="cellIs" dxfId="44" priority="46" operator="between">
      <formula>0.1</formula>
      <formula>0.999999</formula>
    </cfRule>
    <cfRule type="cellIs" dxfId="43" priority="47" operator="between">
      <formula>0.01</formula>
      <formula>0.0999999</formula>
    </cfRule>
    <cfRule type="cellIs" dxfId="42" priority="48" operator="between">
      <formula>0.001</formula>
      <formula>0.00999999</formula>
    </cfRule>
    <cfRule type="cellIs" dxfId="41" priority="49" operator="between">
      <formula>0.0001</formula>
      <formula>0.000999999</formula>
    </cfRule>
    <cfRule type="containsBlanks" dxfId="40" priority="50">
      <formula>LEN(TRIM(R31))=0</formula>
    </cfRule>
  </conditionalFormatting>
  <conditionalFormatting sqref="R20:R21">
    <cfRule type="containsBlanks" dxfId="39" priority="31">
      <formula>LEN(TRIM(R20))=0</formula>
    </cfRule>
    <cfRule type="cellIs" dxfId="38" priority="32" operator="equal">
      <formula>"ND"</formula>
    </cfRule>
    <cfRule type="cellIs" dxfId="37" priority="33" operator="between">
      <formula>0</formula>
      <formula>0.0000999999</formula>
    </cfRule>
    <cfRule type="cellIs" dxfId="36" priority="34" operator="between">
      <formula>100</formula>
      <formula>999.999</formula>
    </cfRule>
    <cfRule type="cellIs" dxfId="35" priority="35" operator="between">
      <formula>10</formula>
      <formula>99.999</formula>
    </cfRule>
    <cfRule type="cellIs" dxfId="34" priority="36" operator="between">
      <formula>1</formula>
      <formula>9.999999</formula>
    </cfRule>
    <cfRule type="cellIs" dxfId="33" priority="37" operator="between">
      <formula>0.1</formula>
      <formula>0.999999</formula>
    </cfRule>
    <cfRule type="cellIs" dxfId="32" priority="38" operator="between">
      <formula>0.01</formula>
      <formula>0.0999999</formula>
    </cfRule>
    <cfRule type="cellIs" dxfId="31" priority="39" operator="between">
      <formula>0.001</formula>
      <formula>0.00999999</formula>
    </cfRule>
    <cfRule type="cellIs" dxfId="30" priority="40" operator="between">
      <formula>0.0001</formula>
      <formula>0.000999999</formula>
    </cfRule>
  </conditionalFormatting>
  <conditionalFormatting sqref="R20:R21">
    <cfRule type="cellIs" dxfId="29" priority="21" operator="equal">
      <formula>"ND"</formula>
    </cfRule>
    <cfRule type="cellIs" dxfId="28" priority="22" operator="between">
      <formula>0</formula>
      <formula>0.0000999999</formula>
    </cfRule>
    <cfRule type="cellIs" dxfId="27" priority="23" operator="between">
      <formula>100</formula>
      <formula>99999.999</formula>
    </cfRule>
    <cfRule type="cellIs" dxfId="26" priority="24" operator="between">
      <formula>10</formula>
      <formula>99.999</formula>
    </cfRule>
    <cfRule type="cellIs" dxfId="25" priority="25" operator="between">
      <formula>1</formula>
      <formula>9.999999</formula>
    </cfRule>
    <cfRule type="cellIs" dxfId="24" priority="26" operator="between">
      <formula>0.1</formula>
      <formula>0.999999</formula>
    </cfRule>
    <cfRule type="cellIs" dxfId="23" priority="27" operator="between">
      <formula>0.01</formula>
      <formula>0.0999999</formula>
    </cfRule>
    <cfRule type="cellIs" dxfId="22" priority="28" operator="between">
      <formula>0.001</formula>
      <formula>0.00999999</formula>
    </cfRule>
    <cfRule type="cellIs" dxfId="21" priority="29" operator="between">
      <formula>0.0001</formula>
      <formula>0.000999999</formula>
    </cfRule>
    <cfRule type="containsBlanks" dxfId="20" priority="30">
      <formula>LEN(TRIM(R20))=0</formula>
    </cfRule>
  </conditionalFormatting>
  <conditionalFormatting sqref="R27">
    <cfRule type="containsBlanks" dxfId="19" priority="11">
      <formula>LEN(TRIM(R27))=0</formula>
    </cfRule>
    <cfRule type="cellIs" dxfId="18" priority="12" operator="equal">
      <formula>"ND"</formula>
    </cfRule>
    <cfRule type="cellIs" dxfId="17" priority="13" operator="between">
      <formula>0</formula>
      <formula>0.0000999999</formula>
    </cfRule>
    <cfRule type="cellIs" dxfId="16" priority="14" operator="between">
      <formula>100</formula>
      <formula>999.999</formula>
    </cfRule>
    <cfRule type="cellIs" dxfId="15" priority="15" operator="between">
      <formula>10</formula>
      <formula>99.999</formula>
    </cfRule>
    <cfRule type="cellIs" dxfId="14" priority="16" operator="between">
      <formula>1</formula>
      <formula>9.999999</formula>
    </cfRule>
    <cfRule type="cellIs" dxfId="13" priority="17" operator="between">
      <formula>0.1</formula>
      <formula>0.999999</formula>
    </cfRule>
    <cfRule type="cellIs" dxfId="12" priority="18" operator="between">
      <formula>0.01</formula>
      <formula>0.0999999</formula>
    </cfRule>
    <cfRule type="cellIs" dxfId="11" priority="19" operator="between">
      <formula>0.001</formula>
      <formula>0.00999999</formula>
    </cfRule>
    <cfRule type="cellIs" dxfId="10" priority="20" operator="between">
      <formula>0.0001</formula>
      <formula>0.000999999</formula>
    </cfRule>
  </conditionalFormatting>
  <conditionalFormatting sqref="R27">
    <cfRule type="cellIs" dxfId="9" priority="1" operator="equal">
      <formula>"ND"</formula>
    </cfRule>
    <cfRule type="cellIs" dxfId="8" priority="2" operator="between">
      <formula>0</formula>
      <formula>0.0000999999</formula>
    </cfRule>
    <cfRule type="cellIs" dxfId="7" priority="3" operator="between">
      <formula>100</formula>
      <formula>99999.999</formula>
    </cfRule>
    <cfRule type="cellIs" dxfId="6" priority="4" operator="between">
      <formula>10</formula>
      <formula>99.999</formula>
    </cfRule>
    <cfRule type="cellIs" dxfId="5" priority="5" operator="between">
      <formula>1</formula>
      <formula>9.999999</formula>
    </cfRule>
    <cfRule type="cellIs" dxfId="4" priority="6" operator="between">
      <formula>0.1</formula>
      <formula>0.999999</formula>
    </cfRule>
    <cfRule type="cellIs" dxfId="3" priority="7" operator="between">
      <formula>0.01</formula>
      <formula>0.0999999</formula>
    </cfRule>
    <cfRule type="cellIs" dxfId="2" priority="8" operator="between">
      <formula>0.001</formula>
      <formula>0.00999999</formula>
    </cfRule>
    <cfRule type="cellIs" dxfId="1" priority="9" operator="between">
      <formula>0.0001</formula>
      <formula>0.000999999</formula>
    </cfRule>
    <cfRule type="containsBlanks" dxfId="0" priority="10">
      <formula>LEN(TRIM(R27))=0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2024-05-15T01:27:16Z</dcterms:modified>
</cp:coreProperties>
</file>