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6304E50-27AC-41BB-98A4-6A044650FFBA}" xr6:coauthVersionLast="47" xr6:coauthVersionMax="47" xr10:uidLastSave="{00000000-0000-0000-0000-000000000000}"/>
  <bookViews>
    <workbookView xWindow="285" yWindow="75" windowWidth="17655" windowHeight="153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T25" i="1"/>
  <c r="V25" i="1" s="1"/>
  <c r="V24" i="1"/>
  <c r="U24" i="1"/>
  <c r="T24" i="1"/>
  <c r="U23" i="1"/>
  <c r="T23" i="1"/>
  <c r="V23" i="1" s="1"/>
  <c r="V22" i="1"/>
  <c r="U22" i="1"/>
  <c r="T22" i="1"/>
  <c r="U21" i="1"/>
  <c r="T21" i="1"/>
  <c r="V21" i="1" s="1"/>
  <c r="W21" i="1" s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V7" i="1"/>
  <c r="W7" i="1" s="1"/>
  <c r="U7" i="1"/>
  <c r="T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7" authorId="0" shapeId="0" xr:uid="{156ED0FA-000B-4210-9AD6-497951CB524E}">
      <text>
        <r>
          <rPr>
            <b/>
            <sz val="9"/>
            <color indexed="81"/>
            <rFont val="MS P ゴシック"/>
            <family val="3"/>
            <charset val="128"/>
          </rPr>
          <t>４桁め切り捨て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<sst xmlns="http://schemas.openxmlformats.org/spreadsheetml/2006/main" count="370" uniqueCount="149">
  <si>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</si>
  <si>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</si>
  <si>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</si>
  <si>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</si>
  <si>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</si>
  <si>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</si>
  <si>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</si>
  <si>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</si>
  <si>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</si>
  <si>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</si>
  <si>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</si>
  <si>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</si>
  <si>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</si>
  <si>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</si>
  <si>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</si>
  <si>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</si>
  <si>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</si>
  <si>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</si>
  <si>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</si>
  <si>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</si>
  <si>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</si>
  <si>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</si>
  <si>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</si>
  <si>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</si>
  <si>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</si>
  <si>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</si>
  <si>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</si>
  <si>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</si>
  <si>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</si>
  <si>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</si>
  <si>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</si>
  <si>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</si>
  <si>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</si>
  <si>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</si>
  <si>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</si>
  <si>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しそジュース
（清涼飲料水）</t>
    <rPh sb="8" eb="13">
      <t>セイリョウインリョウスイ</t>
    </rPh>
    <phoneticPr fontId="1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</si>
  <si>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</si>
  <si>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</si>
  <si>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</si>
  <si>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&lt;4.77</t>
    <phoneticPr fontId="1"/>
  </si>
  <si>
    <t>&lt;5.12</t>
    <phoneticPr fontId="1"/>
  </si>
  <si>
    <t>&lt;9.89</t>
    <phoneticPr fontId="1"/>
  </si>
  <si>
    <t>トマトジュース
（清涼飲料水）</t>
    <rPh sb="9" eb="14">
      <t>セイリョウインリョウスイ</t>
    </rPh>
    <phoneticPr fontId="1"/>
  </si>
  <si>
    <t>&lt;3.28</t>
    <phoneticPr fontId="1"/>
  </si>
  <si>
    <t>&lt;4.08</t>
    <phoneticPr fontId="1"/>
  </si>
  <si>
    <t>&lt;7.36</t>
    <phoneticPr fontId="1"/>
  </si>
  <si>
    <t>製造所（福島県いわき市）</t>
    <phoneticPr fontId="1"/>
  </si>
  <si>
    <t>氷雪</t>
    <rPh sb="0" eb="2">
      <t>ヒョウセツ</t>
    </rPh>
    <phoneticPr fontId="1"/>
  </si>
  <si>
    <t>&lt;4.31</t>
    <phoneticPr fontId="1"/>
  </si>
  <si>
    <t>&lt;4.60</t>
    <phoneticPr fontId="1"/>
  </si>
  <si>
    <t>&lt;8.91</t>
    <phoneticPr fontId="1"/>
  </si>
  <si>
    <t>販売所（福島県いわき市）</t>
    <phoneticPr fontId="1"/>
  </si>
  <si>
    <t>&lt;4.03</t>
    <phoneticPr fontId="1"/>
  </si>
  <si>
    <t>&lt;4.88</t>
    <phoneticPr fontId="1"/>
  </si>
  <si>
    <t>福島県</t>
  </si>
  <si>
    <t>福島県</t>
    <rPh sb="0" eb="3">
      <t>フクシマケン</t>
    </rPh>
    <phoneticPr fontId="1"/>
  </si>
  <si>
    <t>福島県</t>
    <rPh sb="0" eb="3">
      <t>フクシマケン</t>
    </rPh>
    <phoneticPr fontId="9"/>
  </si>
  <si>
    <t>大玉村</t>
  </si>
  <si>
    <t>製造・加工場所
（福島県大玉村）</t>
  </si>
  <si>
    <t>非流通品（出荷予定あり）</t>
  </si>
  <si>
    <t>その他</t>
    <phoneticPr fontId="9"/>
  </si>
  <si>
    <t>梅干し</t>
  </si>
  <si>
    <t>制限なし</t>
  </si>
  <si>
    <t>福島県衛生研究所</t>
  </si>
  <si>
    <t>&lt;6.6</t>
  </si>
  <si>
    <t>&lt;6.3</t>
  </si>
  <si>
    <t>&lt;13</t>
  </si>
  <si>
    <t>浅川町</t>
    <phoneticPr fontId="9"/>
  </si>
  <si>
    <t>製造・加工場所
（福島県浅川町）</t>
  </si>
  <si>
    <t>流通品</t>
  </si>
  <si>
    <t>パスタ</t>
  </si>
  <si>
    <t>&lt;6.8</t>
  </si>
  <si>
    <t>&lt;5.3</t>
  </si>
  <si>
    <t>&lt;12</t>
  </si>
  <si>
    <t>古殿町</t>
    <phoneticPr fontId="9"/>
  </si>
  <si>
    <t>&lt;5.1</t>
  </si>
  <si>
    <t>&lt;11</t>
  </si>
  <si>
    <t>塙町</t>
  </si>
  <si>
    <t>製造・加工場所
（福島県塙町）</t>
  </si>
  <si>
    <t>大根甘酢漬</t>
  </si>
  <si>
    <t>&lt;7.6</t>
  </si>
  <si>
    <t>&lt;6.2</t>
  </si>
  <si>
    <t>&lt;14</t>
  </si>
  <si>
    <t>棚倉町</t>
  </si>
  <si>
    <t>製造・加工場所
（福島県棚倉町）</t>
  </si>
  <si>
    <t>大根酢漬</t>
  </si>
  <si>
    <t>&lt;7.1</t>
  </si>
  <si>
    <t>&lt;5.5</t>
  </si>
  <si>
    <t>梅漬</t>
  </si>
  <si>
    <t>&lt;7.7</t>
  </si>
  <si>
    <t>&lt;7.8</t>
  </si>
  <si>
    <t>&lt;16</t>
  </si>
  <si>
    <t>喜多方市</t>
  </si>
  <si>
    <t>製造・加工場所
（福島県喜多方市）</t>
  </si>
  <si>
    <t>たけのこ水煮</t>
  </si>
  <si>
    <t>&lt;7.3</t>
  </si>
  <si>
    <t>&lt;7.2</t>
  </si>
  <si>
    <t>&lt;15</t>
  </si>
  <si>
    <t>&lt;9.0</t>
  </si>
  <si>
    <t>&lt;6.5</t>
  </si>
  <si>
    <t>下郷町</t>
    <phoneticPr fontId="9"/>
  </si>
  <si>
    <t>製造・加工場所
（福島県下郷町）</t>
  </si>
  <si>
    <t>切りもち</t>
  </si>
  <si>
    <t>&lt;6.0</t>
  </si>
  <si>
    <t>干しぜんまい</t>
  </si>
  <si>
    <t>野生</t>
    <rPh sb="0" eb="2">
      <t>ヤセイ</t>
    </rPh>
    <phoneticPr fontId="9"/>
  </si>
  <si>
    <t>&lt;2.9</t>
  </si>
  <si>
    <t>&lt;2.6</t>
  </si>
  <si>
    <t>ー</t>
    <phoneticPr fontId="9"/>
  </si>
  <si>
    <t>製造・加工場所
（福島県南相馬市）</t>
  </si>
  <si>
    <t>きゅうり塩漬</t>
  </si>
  <si>
    <t>&lt;6.4</t>
  </si>
  <si>
    <t>&lt;7.0</t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</si>
  <si>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</si>
  <si>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</si>
  <si>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</si>
  <si>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</si>
  <si>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</si>
  <si>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氷</t>
    <rPh sb="0" eb="1">
      <t>コオリ</t>
    </rPh>
    <phoneticPr fontId="1"/>
  </si>
  <si>
    <t>福島市保健所</t>
    <rPh sb="0" eb="6">
      <t>フクシマシホケンジョ</t>
    </rPh>
    <phoneticPr fontId="1"/>
  </si>
  <si>
    <t>&lt;6.21</t>
  </si>
  <si>
    <t>&lt;5.32</t>
  </si>
  <si>
    <t>畜産物</t>
    <rPh sb="0" eb="3">
      <t>チクサンブツ</t>
    </rPh>
    <phoneticPr fontId="7"/>
  </si>
  <si>
    <t>ハチミツ</t>
    <phoneticPr fontId="1"/>
  </si>
  <si>
    <t>&lt;4.69</t>
  </si>
  <si>
    <t>&lt;4.57</t>
  </si>
  <si>
    <t>&lt;9.3</t>
  </si>
  <si>
    <t>菓子類</t>
    <rPh sb="0" eb="3">
      <t>カシルイ</t>
    </rPh>
    <phoneticPr fontId="1"/>
  </si>
  <si>
    <t>パン</t>
    <phoneticPr fontId="1"/>
  </si>
  <si>
    <t>&lt;6.63</t>
  </si>
  <si>
    <t>&lt;5.05</t>
  </si>
  <si>
    <t>&lt;4.53</t>
  </si>
  <si>
    <t>&lt;5.30</t>
  </si>
  <si>
    <t>&lt;9.8</t>
  </si>
  <si>
    <t>アイスクリーム</t>
    <phoneticPr fontId="1"/>
  </si>
  <si>
    <t>&lt;7.48</t>
  </si>
  <si>
    <t>&lt;7.21</t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</si>
  <si>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</si>
  <si>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</si>
  <si>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</si>
  <si>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&lt;0.748</t>
  </si>
  <si>
    <t>&lt;0.776</t>
  </si>
  <si>
    <t>&lt;1.5</t>
  </si>
  <si>
    <t>乾めん</t>
    <rPh sb="0" eb="1">
      <t>カン</t>
    </rPh>
    <phoneticPr fontId="1"/>
  </si>
  <si>
    <t>&lt;7.81</t>
  </si>
  <si>
    <t>&lt;7.22</t>
  </si>
  <si>
    <t>&lt;7.01</t>
  </si>
  <si>
    <t>&lt;7.68</t>
  </si>
  <si>
    <t>&lt;5.91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</si>
</sst>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57" fontId="2" fillId="2" borderId="50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zoomScale="70" zoomScaleNormal="70" workbookViewId="0">
      <selection activeCell="A2" sqref="A2"/>
    </sheetView>
  </sheetViews>
  <sheetFormatPr defaultColWidth="9" defaultRowHeight="18.75"/>
  <cols>
    <col min="1" max="1" width="8.625" style="1" customWidth="1"/>
    <col min="2" max="5" width="10.625" style="3" customWidth="1"/>
    <col min="6" max="6" width="34.5" style="4" bestFit="1" customWidth="1"/>
    <col min="7" max="7" width="23.25" style="4" bestFit="1" customWidth="1"/>
    <col min="8" max="8" width="10.625" style="4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19.375" style="3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ht="18.75" customHeight="1">
      <c r="A4" s="21"/>
      <c r="B4" s="21"/>
      <c r="C4" s="22"/>
      <c r="D4" s="23" t="s">
        <v>11</v>
      </c>
      <c r="E4" s="24" t="s">
        <v>12</v>
      </c>
      <c r="F4" s="25" t="s">
        <v>13</v>
      </c>
      <c r="G4" s="26"/>
      <c r="H4" s="27"/>
      <c r="I4" s="28" t="s">
        <v>14</v>
      </c>
      <c r="J4" s="29"/>
      <c r="K4" s="30"/>
      <c r="L4" s="31" t="s">
        <v>15</v>
      </c>
      <c r="M4" s="24" t="s">
        <v>16</v>
      </c>
      <c r="N4" s="31" t="s">
        <v>17</v>
      </c>
      <c r="O4" s="32" t="s">
        <v>18</v>
      </c>
      <c r="P4" s="33" t="s">
        <v>19</v>
      </c>
      <c r="Q4" s="34" t="s">
        <v>20</v>
      </c>
      <c r="R4" s="35"/>
      <c r="S4" s="35"/>
      <c r="T4" s="36" t="s">
        <v>21</v>
      </c>
      <c r="U4" s="37" t="s">
        <v>22</v>
      </c>
      <c r="V4" s="37" t="s">
        <v>23</v>
      </c>
      <c r="W4" s="31" t="s">
        <v>24</v>
      </c>
    </row>
    <row r="5" spans="1:24" ht="110.1" customHeight="1">
      <c r="A5" s="21"/>
      <c r="B5" s="21"/>
      <c r="C5" s="22"/>
      <c r="D5" s="38"/>
      <c r="E5" s="39"/>
      <c r="F5" s="40"/>
      <c r="G5" s="26"/>
      <c r="H5" s="27"/>
      <c r="I5" s="41"/>
      <c r="J5" s="42" t="s">
        <v>25</v>
      </c>
      <c r="K5" s="42" t="s">
        <v>26</v>
      </c>
      <c r="L5" s="22"/>
      <c r="M5" s="39"/>
      <c r="N5" s="22"/>
      <c r="O5" s="43"/>
      <c r="P5" s="44"/>
      <c r="Q5" s="45" t="s">
        <v>27</v>
      </c>
      <c r="R5" s="46"/>
      <c r="S5" s="47"/>
      <c r="T5" s="48"/>
      <c r="U5" s="49"/>
      <c r="V5" s="49"/>
      <c r="W5" s="22"/>
    </row>
    <row r="6" spans="1:24" ht="19.5" thickBot="1">
      <c r="A6" s="50"/>
      <c r="B6" s="50"/>
      <c r="C6" s="51"/>
      <c r="D6" s="52"/>
      <c r="E6" s="53"/>
      <c r="F6" s="54"/>
      <c r="G6" s="55"/>
      <c r="H6" s="56"/>
      <c r="I6" s="57"/>
      <c r="J6" s="58"/>
      <c r="K6" s="59"/>
      <c r="L6" s="51"/>
      <c r="M6" s="53"/>
      <c r="N6" s="51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51"/>
      <c r="X6" s="2"/>
    </row>
    <row r="7" spans="1:24" ht="19.5" thickTop="1">
      <c r="A7" s="67">
        <v>1</v>
      </c>
      <c r="B7" s="67" t="s">
        <v>31</v>
      </c>
      <c r="C7" s="68" t="s">
        <v>31</v>
      </c>
      <c r="D7" s="69"/>
      <c r="E7" s="67"/>
      <c r="F7" s="70" t="s">
        <v>32</v>
      </c>
      <c r="G7" s="71" t="s">
        <v>33</v>
      </c>
      <c r="H7" s="72" t="s">
        <v>34</v>
      </c>
      <c r="I7" s="73" t="s">
        <v>35</v>
      </c>
      <c r="J7" s="73"/>
      <c r="K7" s="67"/>
      <c r="L7" s="74" t="s">
        <v>36</v>
      </c>
      <c r="M7" s="73" t="s">
        <v>37</v>
      </c>
      <c r="N7" s="75" t="s">
        <v>38</v>
      </c>
      <c r="O7" s="76">
        <v>45467</v>
      </c>
      <c r="P7" s="77">
        <v>45467</v>
      </c>
      <c r="Q7" s="69" t="s">
        <v>39</v>
      </c>
      <c r="R7" s="67" t="s">
        <v>40</v>
      </c>
      <c r="S7" s="78" t="s">
        <v>41</v>
      </c>
      <c r="T7" s="7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&lt;4.77</v>
      </c>
      <c r="U7" s="79" t="str">
        <f t="shared" si="0"/>
        <v>&lt;5.12</v>
      </c>
      <c r="V7" s="80" t="str">
        <f t="shared" ref="V7:V3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&lt;9.9</v>
      </c>
      <c r="W7" s="74" t="str">
        <f t="shared" ref="W7:W21" si="2">IF(ISERROR(V7*1),"",IF(AND(H7="飲料水",V7&gt;=11),"○",IF(AND(H7="牛乳・乳児用食品",V7&gt;=51),"○",IF(AND(H7&lt;&gt;"",V7&gt;=110),"○",""))))</f>
        <v/>
      </c>
    </row>
    <row r="8" spans="1:24">
      <c r="A8" s="81">
        <f>A7+1</f>
        <v>2</v>
      </c>
      <c r="B8" s="81" t="s">
        <v>31</v>
      </c>
      <c r="C8" s="82" t="s">
        <v>31</v>
      </c>
      <c r="D8" s="72"/>
      <c r="E8" s="81"/>
      <c r="F8" s="83" t="s">
        <v>32</v>
      </c>
      <c r="G8" s="71" t="s">
        <v>33</v>
      </c>
      <c r="H8" s="72" t="s">
        <v>34</v>
      </c>
      <c r="I8" s="84" t="s">
        <v>42</v>
      </c>
      <c r="J8" s="84"/>
      <c r="K8" s="81"/>
      <c r="L8" s="85" t="s">
        <v>36</v>
      </c>
      <c r="M8" s="84" t="s">
        <v>37</v>
      </c>
      <c r="N8" s="86" t="s">
        <v>38</v>
      </c>
      <c r="O8" s="76">
        <v>45467</v>
      </c>
      <c r="P8" s="87">
        <v>45467</v>
      </c>
      <c r="Q8" s="72" t="s">
        <v>43</v>
      </c>
      <c r="R8" s="81" t="s">
        <v>44</v>
      </c>
      <c r="S8" s="78" t="s">
        <v>45</v>
      </c>
      <c r="T8" s="79" t="str">
        <f t="shared" si="0"/>
        <v>&lt;3.28</v>
      </c>
      <c r="U8" s="79" t="str">
        <f t="shared" si="0"/>
        <v>&lt;4.08</v>
      </c>
      <c r="V8" s="80" t="str">
        <f t="shared" si="1"/>
        <v>&lt;7.4</v>
      </c>
      <c r="W8" s="74" t="str">
        <f t="shared" si="2"/>
        <v/>
      </c>
    </row>
    <row r="9" spans="1:24">
      <c r="A9" s="81">
        <f t="shared" ref="A9:A30" si="3">A8+1</f>
        <v>3</v>
      </c>
      <c r="B9" s="81" t="s">
        <v>31</v>
      </c>
      <c r="C9" s="82" t="s">
        <v>31</v>
      </c>
      <c r="D9" s="72"/>
      <c r="E9" s="81"/>
      <c r="F9" s="83" t="s">
        <v>46</v>
      </c>
      <c r="G9" s="71" t="s">
        <v>33</v>
      </c>
      <c r="H9" s="72" t="s">
        <v>34</v>
      </c>
      <c r="I9" s="84" t="s">
        <v>47</v>
      </c>
      <c r="J9" s="84"/>
      <c r="K9" s="81"/>
      <c r="L9" s="85" t="s">
        <v>36</v>
      </c>
      <c r="M9" s="84" t="s">
        <v>37</v>
      </c>
      <c r="N9" s="86" t="s">
        <v>38</v>
      </c>
      <c r="O9" s="76">
        <v>45467</v>
      </c>
      <c r="P9" s="87">
        <v>45467</v>
      </c>
      <c r="Q9" s="72" t="s">
        <v>48</v>
      </c>
      <c r="R9" s="81" t="s">
        <v>49</v>
      </c>
      <c r="S9" s="78" t="s">
        <v>50</v>
      </c>
      <c r="T9" s="79" t="str">
        <f t="shared" si="0"/>
        <v>&lt;4.31</v>
      </c>
      <c r="U9" s="79" t="str">
        <f t="shared" si="0"/>
        <v>&lt;4.6</v>
      </c>
      <c r="V9" s="80" t="str">
        <f t="shared" si="1"/>
        <v>&lt;8.9</v>
      </c>
      <c r="W9" s="74" t="str">
        <f t="shared" si="2"/>
        <v/>
      </c>
    </row>
    <row r="10" spans="1:24">
      <c r="A10" s="81">
        <f t="shared" si="3"/>
        <v>4</v>
      </c>
      <c r="B10" s="81" t="s">
        <v>31</v>
      </c>
      <c r="C10" s="82" t="s">
        <v>31</v>
      </c>
      <c r="D10" s="72"/>
      <c r="E10" s="81"/>
      <c r="F10" s="83" t="s">
        <v>51</v>
      </c>
      <c r="G10" s="71" t="s">
        <v>33</v>
      </c>
      <c r="H10" s="69" t="s">
        <v>34</v>
      </c>
      <c r="I10" s="84" t="s">
        <v>47</v>
      </c>
      <c r="J10" s="84"/>
      <c r="K10" s="81"/>
      <c r="L10" s="85" t="s">
        <v>36</v>
      </c>
      <c r="M10" s="84" t="s">
        <v>37</v>
      </c>
      <c r="N10" s="86" t="s">
        <v>38</v>
      </c>
      <c r="O10" s="76">
        <v>45467</v>
      </c>
      <c r="P10" s="87">
        <v>45467</v>
      </c>
      <c r="Q10" s="72" t="s">
        <v>52</v>
      </c>
      <c r="R10" s="81" t="s">
        <v>53</v>
      </c>
      <c r="S10" s="88" t="s">
        <v>50</v>
      </c>
      <c r="T10" s="79" t="str">
        <f t="shared" si="0"/>
        <v>&lt;4.03</v>
      </c>
      <c r="U10" s="79" t="str">
        <f t="shared" si="0"/>
        <v>&lt;4.88</v>
      </c>
      <c r="V10" s="80" t="str">
        <f t="shared" si="1"/>
        <v>&lt;8.9</v>
      </c>
      <c r="W10" s="74" t="str">
        <f t="shared" si="2"/>
        <v/>
      </c>
    </row>
    <row r="11" spans="1:24">
      <c r="A11" s="81">
        <f t="shared" si="3"/>
        <v>5</v>
      </c>
      <c r="B11" s="67" t="s">
        <v>54</v>
      </c>
      <c r="C11" s="68" t="s">
        <v>54</v>
      </c>
      <c r="D11" s="69" t="s">
        <v>56</v>
      </c>
      <c r="E11" s="67" t="s">
        <v>57</v>
      </c>
      <c r="F11" s="70" t="s">
        <v>58</v>
      </c>
      <c r="G11" s="71" t="s">
        <v>59</v>
      </c>
      <c r="H11" s="72" t="s">
        <v>60</v>
      </c>
      <c r="I11" s="73" t="s">
        <v>61</v>
      </c>
      <c r="J11" s="73"/>
      <c r="K11" s="67"/>
      <c r="L11" s="74" t="s">
        <v>62</v>
      </c>
      <c r="M11" s="67" t="s">
        <v>63</v>
      </c>
      <c r="N11" s="75" t="s">
        <v>38</v>
      </c>
      <c r="O11" s="76">
        <v>45463</v>
      </c>
      <c r="P11" s="77">
        <v>45477</v>
      </c>
      <c r="Q11" s="69" t="s">
        <v>64</v>
      </c>
      <c r="R11" s="67" t="s">
        <v>65</v>
      </c>
      <c r="S11" s="78" t="s">
        <v>66</v>
      </c>
      <c r="T11" s="79" t="str">
        <f t="shared" si="0"/>
        <v>&lt;6.6</v>
      </c>
      <c r="U11" s="79" t="str">
        <f t="shared" si="0"/>
        <v>&lt;6.3</v>
      </c>
      <c r="V11" s="80" t="str">
        <f t="shared" si="1"/>
        <v>&lt;13</v>
      </c>
      <c r="W11" s="74" t="str">
        <f t="shared" si="2"/>
        <v/>
      </c>
    </row>
    <row r="12" spans="1:24">
      <c r="A12" s="81">
        <f t="shared" si="3"/>
        <v>6</v>
      </c>
      <c r="B12" s="67" t="s">
        <v>54</v>
      </c>
      <c r="C12" s="68" t="s">
        <v>54</v>
      </c>
      <c r="D12" s="69" t="s">
        <v>56</v>
      </c>
      <c r="E12" s="67" t="s">
        <v>67</v>
      </c>
      <c r="F12" s="70" t="s">
        <v>68</v>
      </c>
      <c r="G12" s="71" t="s">
        <v>69</v>
      </c>
      <c r="H12" s="72" t="s">
        <v>60</v>
      </c>
      <c r="I12" s="73" t="s">
        <v>70</v>
      </c>
      <c r="J12" s="73"/>
      <c r="K12" s="67"/>
      <c r="L12" s="74" t="s">
        <v>62</v>
      </c>
      <c r="M12" s="67" t="s">
        <v>63</v>
      </c>
      <c r="N12" s="75" t="s">
        <v>38</v>
      </c>
      <c r="O12" s="76">
        <v>45468</v>
      </c>
      <c r="P12" s="77">
        <v>45477</v>
      </c>
      <c r="Q12" s="69" t="s">
        <v>71</v>
      </c>
      <c r="R12" s="67" t="s">
        <v>72</v>
      </c>
      <c r="S12" s="78" t="s">
        <v>73</v>
      </c>
      <c r="T12" s="79" t="str">
        <f t="shared" si="0"/>
        <v>&lt;6.8</v>
      </c>
      <c r="U12" s="79" t="str">
        <f t="shared" si="0"/>
        <v>&lt;5.3</v>
      </c>
      <c r="V12" s="80" t="str">
        <f t="shared" si="1"/>
        <v>&lt;12</v>
      </c>
      <c r="W12" s="74" t="str">
        <f t="shared" si="2"/>
        <v/>
      </c>
    </row>
    <row r="13" spans="1:24">
      <c r="A13" s="81">
        <f t="shared" si="3"/>
        <v>7</v>
      </c>
      <c r="B13" s="67" t="s">
        <v>54</v>
      </c>
      <c r="C13" s="68" t="s">
        <v>54</v>
      </c>
      <c r="D13" s="69" t="s">
        <v>56</v>
      </c>
      <c r="E13" s="67" t="s">
        <v>74</v>
      </c>
      <c r="F13" s="70" t="s">
        <v>68</v>
      </c>
      <c r="G13" s="71" t="s">
        <v>69</v>
      </c>
      <c r="H13" s="72" t="s">
        <v>60</v>
      </c>
      <c r="I13" s="73" t="s">
        <v>70</v>
      </c>
      <c r="J13" s="73"/>
      <c r="K13" s="67"/>
      <c r="L13" s="74" t="s">
        <v>62</v>
      </c>
      <c r="M13" s="67" t="s">
        <v>63</v>
      </c>
      <c r="N13" s="75" t="s">
        <v>38</v>
      </c>
      <c r="O13" s="76">
        <v>45468</v>
      </c>
      <c r="P13" s="77">
        <v>45477</v>
      </c>
      <c r="Q13" s="69" t="s">
        <v>65</v>
      </c>
      <c r="R13" s="67" t="s">
        <v>75</v>
      </c>
      <c r="S13" s="78" t="s">
        <v>76</v>
      </c>
      <c r="T13" s="79" t="str">
        <f t="shared" si="0"/>
        <v>&lt;6.3</v>
      </c>
      <c r="U13" s="79" t="str">
        <f t="shared" si="0"/>
        <v>&lt;5.1</v>
      </c>
      <c r="V13" s="80" t="str">
        <f t="shared" si="1"/>
        <v>&lt;11</v>
      </c>
      <c r="W13" s="74" t="str">
        <f t="shared" si="2"/>
        <v/>
      </c>
    </row>
    <row r="14" spans="1:24">
      <c r="A14" s="81">
        <f t="shared" si="3"/>
        <v>8</v>
      </c>
      <c r="B14" s="67" t="s">
        <v>54</v>
      </c>
      <c r="C14" s="68" t="s">
        <v>54</v>
      </c>
      <c r="D14" s="69" t="s">
        <v>56</v>
      </c>
      <c r="E14" s="67" t="s">
        <v>77</v>
      </c>
      <c r="F14" s="70" t="s">
        <v>78</v>
      </c>
      <c r="G14" s="71" t="s">
        <v>69</v>
      </c>
      <c r="H14" s="72" t="s">
        <v>60</v>
      </c>
      <c r="I14" s="73" t="s">
        <v>79</v>
      </c>
      <c r="J14" s="73"/>
      <c r="K14" s="67"/>
      <c r="L14" s="74" t="s">
        <v>62</v>
      </c>
      <c r="M14" s="67" t="s">
        <v>63</v>
      </c>
      <c r="N14" s="75" t="s">
        <v>38</v>
      </c>
      <c r="O14" s="76">
        <v>45468</v>
      </c>
      <c r="P14" s="77">
        <v>45477</v>
      </c>
      <c r="Q14" s="69" t="s">
        <v>80</v>
      </c>
      <c r="R14" s="67" t="s">
        <v>81</v>
      </c>
      <c r="S14" s="78" t="s">
        <v>82</v>
      </c>
      <c r="T14" s="79" t="str">
        <f t="shared" si="0"/>
        <v>&lt;7.6</v>
      </c>
      <c r="U14" s="79" t="str">
        <f t="shared" si="0"/>
        <v>&lt;6.2</v>
      </c>
      <c r="V14" s="80" t="str">
        <f t="shared" si="1"/>
        <v>&lt;14</v>
      </c>
      <c r="W14" s="74" t="str">
        <f t="shared" si="2"/>
        <v/>
      </c>
    </row>
    <row r="15" spans="1:24">
      <c r="A15" s="81">
        <f t="shared" si="3"/>
        <v>9</v>
      </c>
      <c r="B15" s="67" t="s">
        <v>54</v>
      </c>
      <c r="C15" s="68" t="s">
        <v>54</v>
      </c>
      <c r="D15" s="69" t="s">
        <v>56</v>
      </c>
      <c r="E15" s="67" t="s">
        <v>83</v>
      </c>
      <c r="F15" s="70" t="s">
        <v>84</v>
      </c>
      <c r="G15" s="71" t="s">
        <v>69</v>
      </c>
      <c r="H15" s="72" t="s">
        <v>60</v>
      </c>
      <c r="I15" s="73" t="s">
        <v>85</v>
      </c>
      <c r="J15" s="73"/>
      <c r="K15" s="67"/>
      <c r="L15" s="74" t="s">
        <v>62</v>
      </c>
      <c r="M15" s="67" t="s">
        <v>63</v>
      </c>
      <c r="N15" s="75" t="s">
        <v>38</v>
      </c>
      <c r="O15" s="76">
        <v>45468</v>
      </c>
      <c r="P15" s="77">
        <v>45477</v>
      </c>
      <c r="Q15" s="69" t="s">
        <v>86</v>
      </c>
      <c r="R15" s="67" t="s">
        <v>87</v>
      </c>
      <c r="S15" s="78" t="s">
        <v>66</v>
      </c>
      <c r="T15" s="79" t="str">
        <f t="shared" si="0"/>
        <v>&lt;7.1</v>
      </c>
      <c r="U15" s="79" t="str">
        <f t="shared" si="0"/>
        <v>&lt;5.5</v>
      </c>
      <c r="V15" s="80" t="str">
        <f t="shared" si="1"/>
        <v>&lt;13</v>
      </c>
      <c r="W15" s="74" t="str">
        <f t="shared" si="2"/>
        <v/>
      </c>
    </row>
    <row r="16" spans="1:24">
      <c r="A16" s="81">
        <f t="shared" si="3"/>
        <v>10</v>
      </c>
      <c r="B16" s="67" t="s">
        <v>54</v>
      </c>
      <c r="C16" s="68" t="s">
        <v>54</v>
      </c>
      <c r="D16" s="69" t="s">
        <v>56</v>
      </c>
      <c r="E16" s="67" t="s">
        <v>83</v>
      </c>
      <c r="F16" s="70" t="s">
        <v>84</v>
      </c>
      <c r="G16" s="71" t="s">
        <v>69</v>
      </c>
      <c r="H16" s="72" t="s">
        <v>60</v>
      </c>
      <c r="I16" s="73" t="s">
        <v>88</v>
      </c>
      <c r="J16" s="73"/>
      <c r="K16" s="67"/>
      <c r="L16" s="74" t="s">
        <v>62</v>
      </c>
      <c r="M16" s="67" t="s">
        <v>63</v>
      </c>
      <c r="N16" s="75" t="s">
        <v>38</v>
      </c>
      <c r="O16" s="76">
        <v>45468</v>
      </c>
      <c r="P16" s="77">
        <v>45477</v>
      </c>
      <c r="Q16" s="69" t="s">
        <v>89</v>
      </c>
      <c r="R16" s="67" t="s">
        <v>90</v>
      </c>
      <c r="S16" s="78" t="s">
        <v>91</v>
      </c>
      <c r="T16" s="79" t="str">
        <f t="shared" si="0"/>
        <v>&lt;7.7</v>
      </c>
      <c r="U16" s="79" t="str">
        <f t="shared" si="0"/>
        <v>&lt;7.8</v>
      </c>
      <c r="V16" s="80" t="str">
        <f t="shared" si="1"/>
        <v>&lt;16</v>
      </c>
      <c r="W16" s="74" t="str">
        <f t="shared" si="2"/>
        <v/>
      </c>
    </row>
    <row r="17" spans="1:23">
      <c r="A17" s="81">
        <f t="shared" si="3"/>
        <v>11</v>
      </c>
      <c r="B17" s="67" t="s">
        <v>54</v>
      </c>
      <c r="C17" s="68" t="s">
        <v>54</v>
      </c>
      <c r="D17" s="69" t="s">
        <v>56</v>
      </c>
      <c r="E17" s="67" t="s">
        <v>92</v>
      </c>
      <c r="F17" s="70" t="s">
        <v>93</v>
      </c>
      <c r="G17" s="71" t="s">
        <v>59</v>
      </c>
      <c r="H17" s="72" t="s">
        <v>60</v>
      </c>
      <c r="I17" s="73" t="s">
        <v>94</v>
      </c>
      <c r="J17" s="73"/>
      <c r="K17" s="67"/>
      <c r="L17" s="74" t="s">
        <v>62</v>
      </c>
      <c r="M17" s="67" t="s">
        <v>63</v>
      </c>
      <c r="N17" s="75" t="s">
        <v>38</v>
      </c>
      <c r="O17" s="76">
        <v>45467</v>
      </c>
      <c r="P17" s="77">
        <v>45477</v>
      </c>
      <c r="Q17" s="69" t="s">
        <v>95</v>
      </c>
      <c r="R17" s="67" t="s">
        <v>96</v>
      </c>
      <c r="S17" s="78" t="s">
        <v>97</v>
      </c>
      <c r="T17" s="79" t="str">
        <f t="shared" si="0"/>
        <v>&lt;7.3</v>
      </c>
      <c r="U17" s="79" t="str">
        <f t="shared" si="0"/>
        <v>&lt;7.2</v>
      </c>
      <c r="V17" s="80" t="str">
        <f t="shared" si="1"/>
        <v>&lt;15</v>
      </c>
      <c r="W17" s="74" t="str">
        <f t="shared" si="2"/>
        <v/>
      </c>
    </row>
    <row r="18" spans="1:23">
      <c r="A18" s="81">
        <f t="shared" si="3"/>
        <v>12</v>
      </c>
      <c r="B18" s="67" t="s">
        <v>54</v>
      </c>
      <c r="C18" s="68" t="s">
        <v>54</v>
      </c>
      <c r="D18" s="69" t="s">
        <v>56</v>
      </c>
      <c r="E18" s="67" t="s">
        <v>92</v>
      </c>
      <c r="F18" s="70" t="s">
        <v>93</v>
      </c>
      <c r="G18" s="71" t="s">
        <v>59</v>
      </c>
      <c r="H18" s="72" t="s">
        <v>60</v>
      </c>
      <c r="I18" s="73" t="s">
        <v>94</v>
      </c>
      <c r="J18" s="73"/>
      <c r="K18" s="67"/>
      <c r="L18" s="74" t="s">
        <v>62</v>
      </c>
      <c r="M18" s="67" t="s">
        <v>63</v>
      </c>
      <c r="N18" s="75" t="s">
        <v>38</v>
      </c>
      <c r="O18" s="76">
        <v>45467</v>
      </c>
      <c r="P18" s="77">
        <v>45477</v>
      </c>
      <c r="Q18" s="69" t="s">
        <v>98</v>
      </c>
      <c r="R18" s="67" t="s">
        <v>99</v>
      </c>
      <c r="S18" s="78" t="s">
        <v>91</v>
      </c>
      <c r="T18" s="79" t="str">
        <f t="shared" si="0"/>
        <v>&lt;9</v>
      </c>
      <c r="U18" s="79" t="str">
        <f t="shared" si="0"/>
        <v>&lt;6.5</v>
      </c>
      <c r="V18" s="80" t="str">
        <f t="shared" si="1"/>
        <v>&lt;16</v>
      </c>
      <c r="W18" s="74" t="str">
        <f t="shared" si="2"/>
        <v/>
      </c>
    </row>
    <row r="19" spans="1:23">
      <c r="A19" s="81">
        <f t="shared" si="3"/>
        <v>13</v>
      </c>
      <c r="B19" s="67" t="s">
        <v>54</v>
      </c>
      <c r="C19" s="68" t="s">
        <v>54</v>
      </c>
      <c r="D19" s="69" t="s">
        <v>56</v>
      </c>
      <c r="E19" s="67" t="s">
        <v>100</v>
      </c>
      <c r="F19" s="70" t="s">
        <v>101</v>
      </c>
      <c r="G19" s="71" t="s">
        <v>69</v>
      </c>
      <c r="H19" s="72" t="s">
        <v>60</v>
      </c>
      <c r="I19" s="73" t="s">
        <v>102</v>
      </c>
      <c r="J19" s="73"/>
      <c r="K19" s="67"/>
      <c r="L19" s="74" t="s">
        <v>62</v>
      </c>
      <c r="M19" s="67" t="s">
        <v>63</v>
      </c>
      <c r="N19" s="75" t="s">
        <v>38</v>
      </c>
      <c r="O19" s="76">
        <v>45468</v>
      </c>
      <c r="P19" s="77">
        <v>45477</v>
      </c>
      <c r="Q19" s="69" t="s">
        <v>86</v>
      </c>
      <c r="R19" s="67" t="s">
        <v>103</v>
      </c>
      <c r="S19" s="78" t="s">
        <v>66</v>
      </c>
      <c r="T19" s="79" t="str">
        <f t="shared" si="0"/>
        <v>&lt;7.1</v>
      </c>
      <c r="U19" s="79" t="str">
        <f t="shared" si="0"/>
        <v>&lt;6</v>
      </c>
      <c r="V19" s="80" t="str">
        <f t="shared" si="1"/>
        <v>&lt;13</v>
      </c>
      <c r="W19" s="74" t="str">
        <f t="shared" si="2"/>
        <v/>
      </c>
    </row>
    <row r="20" spans="1:23">
      <c r="A20" s="81">
        <f t="shared" si="3"/>
        <v>14</v>
      </c>
      <c r="B20" s="67" t="s">
        <v>54</v>
      </c>
      <c r="C20" s="68" t="s">
        <v>54</v>
      </c>
      <c r="D20" s="69" t="s">
        <v>56</v>
      </c>
      <c r="E20" s="67" t="s">
        <v>100</v>
      </c>
      <c r="F20" s="70" t="s">
        <v>101</v>
      </c>
      <c r="G20" s="71" t="s">
        <v>59</v>
      </c>
      <c r="H20" s="72" t="s">
        <v>60</v>
      </c>
      <c r="I20" s="73" t="s">
        <v>104</v>
      </c>
      <c r="J20" s="73" t="s">
        <v>105</v>
      </c>
      <c r="K20" s="67"/>
      <c r="L20" s="74" t="s">
        <v>62</v>
      </c>
      <c r="M20" s="67" t="s">
        <v>63</v>
      </c>
      <c r="N20" s="75" t="s">
        <v>38</v>
      </c>
      <c r="O20" s="76">
        <v>45468</v>
      </c>
      <c r="P20" s="77">
        <v>45477</v>
      </c>
      <c r="Q20" s="69" t="s">
        <v>106</v>
      </c>
      <c r="R20" s="67" t="s">
        <v>107</v>
      </c>
      <c r="S20" s="78" t="s">
        <v>87</v>
      </c>
      <c r="T20" s="79" t="str">
        <f t="shared" si="0"/>
        <v>&lt;2.9</v>
      </c>
      <c r="U20" s="79" t="str">
        <f t="shared" si="0"/>
        <v>&lt;2.6</v>
      </c>
      <c r="V20" s="80" t="str">
        <f t="shared" si="1"/>
        <v>&lt;5.5</v>
      </c>
      <c r="W20" s="74" t="str">
        <f t="shared" si="2"/>
        <v/>
      </c>
    </row>
    <row r="21" spans="1:23">
      <c r="A21" s="81">
        <f t="shared" si="3"/>
        <v>15</v>
      </c>
      <c r="B21" s="67" t="s">
        <v>54</v>
      </c>
      <c r="C21" s="68" t="s">
        <v>54</v>
      </c>
      <c r="D21" s="69" t="s">
        <v>56</v>
      </c>
      <c r="E21" s="67" t="s">
        <v>108</v>
      </c>
      <c r="F21" s="70" t="s">
        <v>109</v>
      </c>
      <c r="G21" s="71" t="s">
        <v>69</v>
      </c>
      <c r="H21" s="72" t="s">
        <v>60</v>
      </c>
      <c r="I21" s="73" t="s">
        <v>110</v>
      </c>
      <c r="J21" s="73"/>
      <c r="K21" s="67"/>
      <c r="L21" s="74" t="s">
        <v>62</v>
      </c>
      <c r="M21" s="67" t="s">
        <v>63</v>
      </c>
      <c r="N21" s="75" t="s">
        <v>38</v>
      </c>
      <c r="O21" s="76">
        <v>45456</v>
      </c>
      <c r="P21" s="77">
        <v>45477</v>
      </c>
      <c r="Q21" s="69" t="s">
        <v>111</v>
      </c>
      <c r="R21" s="67" t="s">
        <v>112</v>
      </c>
      <c r="S21" s="78" t="s">
        <v>66</v>
      </c>
      <c r="T21" s="79" t="str">
        <f t="shared" si="0"/>
        <v>&lt;6.4</v>
      </c>
      <c r="U21" s="79" t="str">
        <f t="shared" si="0"/>
        <v>&lt;7</v>
      </c>
      <c r="V21" s="80" t="str">
        <f t="shared" si="1"/>
        <v>&lt;13</v>
      </c>
      <c r="W21" s="74" t="str">
        <f t="shared" si="2"/>
        <v/>
      </c>
    </row>
    <row r="22" spans="1:23">
      <c r="A22" s="81">
        <f t="shared" si="3"/>
        <v>16</v>
      </c>
      <c r="B22" s="67" t="s">
        <v>113</v>
      </c>
      <c r="C22" s="68" t="s">
        <v>113</v>
      </c>
      <c r="D22" s="69" t="s">
        <v>114</v>
      </c>
      <c r="E22" s="67" t="s">
        <v>115</v>
      </c>
      <c r="F22" s="70" t="s">
        <v>116</v>
      </c>
      <c r="G22" s="71" t="s">
        <v>117</v>
      </c>
      <c r="H22" s="72" t="s">
        <v>34</v>
      </c>
      <c r="I22" s="84" t="s">
        <v>118</v>
      </c>
      <c r="J22" s="73"/>
      <c r="K22" s="81" t="s">
        <v>115</v>
      </c>
      <c r="L22" s="74" t="s">
        <v>36</v>
      </c>
      <c r="M22" s="67" t="s">
        <v>119</v>
      </c>
      <c r="N22" s="75" t="s">
        <v>38</v>
      </c>
      <c r="O22" s="76">
        <v>45446</v>
      </c>
      <c r="P22" s="77">
        <v>45449</v>
      </c>
      <c r="Q22" s="69" t="s">
        <v>120</v>
      </c>
      <c r="R22" s="67" t="s">
        <v>121</v>
      </c>
      <c r="S22" s="78" t="s">
        <v>73</v>
      </c>
      <c r="T22" s="79" t="str">
        <f t="shared" si="0"/>
        <v>&lt;6.21</v>
      </c>
      <c r="U22" s="79" t="str">
        <f t="shared" si="0"/>
        <v>&lt;5.32</v>
      </c>
      <c r="V22" s="80" t="str">
        <f t="shared" si="1"/>
        <v>&lt;12</v>
      </c>
      <c r="W22" s="74"/>
    </row>
    <row r="23" spans="1:23">
      <c r="A23" s="81">
        <f t="shared" si="3"/>
        <v>17</v>
      </c>
      <c r="B23" s="67" t="s">
        <v>113</v>
      </c>
      <c r="C23" s="68" t="s">
        <v>113</v>
      </c>
      <c r="D23" s="69" t="s">
        <v>114</v>
      </c>
      <c r="E23" s="67" t="s">
        <v>115</v>
      </c>
      <c r="F23" s="70" t="s">
        <v>116</v>
      </c>
      <c r="G23" s="71" t="s">
        <v>117</v>
      </c>
      <c r="H23" s="72" t="s">
        <v>122</v>
      </c>
      <c r="I23" s="84" t="s">
        <v>123</v>
      </c>
      <c r="J23" s="73"/>
      <c r="K23" s="81" t="s">
        <v>115</v>
      </c>
      <c r="L23" s="74" t="s">
        <v>36</v>
      </c>
      <c r="M23" s="67" t="s">
        <v>119</v>
      </c>
      <c r="N23" s="75" t="s">
        <v>38</v>
      </c>
      <c r="O23" s="76">
        <v>45446</v>
      </c>
      <c r="P23" s="77">
        <v>45449</v>
      </c>
      <c r="Q23" s="69" t="s">
        <v>124</v>
      </c>
      <c r="R23" s="67" t="s">
        <v>125</v>
      </c>
      <c r="S23" s="78" t="s">
        <v>126</v>
      </c>
      <c r="T23" s="79" t="str">
        <f t="shared" ref="T23:U30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&lt;4.69</v>
      </c>
      <c r="U23" s="79" t="str">
        <f t="shared" si="4"/>
        <v>&lt;4.57</v>
      </c>
      <c r="V23" s="80" t="str">
        <f t="shared" si="1"/>
        <v>&lt;9.3</v>
      </c>
      <c r="W23" s="74"/>
    </row>
    <row r="24" spans="1:23">
      <c r="A24" s="81">
        <f t="shared" si="3"/>
        <v>18</v>
      </c>
      <c r="B24" s="67" t="s">
        <v>113</v>
      </c>
      <c r="C24" s="68" t="s">
        <v>113</v>
      </c>
      <c r="D24" s="69" t="s">
        <v>114</v>
      </c>
      <c r="E24" s="67" t="s">
        <v>115</v>
      </c>
      <c r="F24" s="70" t="s">
        <v>116</v>
      </c>
      <c r="G24" s="71" t="s">
        <v>33</v>
      </c>
      <c r="H24" s="72" t="s">
        <v>34</v>
      </c>
      <c r="I24" s="84" t="s">
        <v>127</v>
      </c>
      <c r="J24" s="73"/>
      <c r="K24" s="81" t="s">
        <v>128</v>
      </c>
      <c r="L24" s="74" t="s">
        <v>36</v>
      </c>
      <c r="M24" s="67" t="s">
        <v>119</v>
      </c>
      <c r="N24" s="75" t="s">
        <v>38</v>
      </c>
      <c r="O24" s="76">
        <v>45447</v>
      </c>
      <c r="P24" s="77">
        <v>45449</v>
      </c>
      <c r="Q24" s="69" t="s">
        <v>129</v>
      </c>
      <c r="R24" s="67" t="s">
        <v>130</v>
      </c>
      <c r="S24" s="78" t="s">
        <v>73</v>
      </c>
      <c r="T24" s="79" t="str">
        <f t="shared" si="4"/>
        <v>&lt;6.63</v>
      </c>
      <c r="U24" s="79" t="str">
        <f t="shared" si="4"/>
        <v>&lt;5.05</v>
      </c>
      <c r="V24" s="80" t="str">
        <f t="shared" si="1"/>
        <v>&lt;12</v>
      </c>
      <c r="W24" s="74"/>
    </row>
    <row r="25" spans="1:23">
      <c r="A25" s="81">
        <f t="shared" si="3"/>
        <v>19</v>
      </c>
      <c r="B25" s="67" t="s">
        <v>113</v>
      </c>
      <c r="C25" s="68" t="s">
        <v>113</v>
      </c>
      <c r="D25" s="69" t="s">
        <v>114</v>
      </c>
      <c r="E25" s="67" t="s">
        <v>115</v>
      </c>
      <c r="F25" s="70" t="s">
        <v>116</v>
      </c>
      <c r="G25" s="71" t="s">
        <v>33</v>
      </c>
      <c r="H25" s="72" t="s">
        <v>34</v>
      </c>
      <c r="I25" s="84" t="s">
        <v>127</v>
      </c>
      <c r="J25" s="84"/>
      <c r="K25" s="81" t="s">
        <v>115</v>
      </c>
      <c r="L25" s="74" t="s">
        <v>36</v>
      </c>
      <c r="M25" s="67" t="s">
        <v>119</v>
      </c>
      <c r="N25" s="75" t="s">
        <v>38</v>
      </c>
      <c r="O25" s="76">
        <v>45447</v>
      </c>
      <c r="P25" s="77">
        <v>45449</v>
      </c>
      <c r="Q25" s="69" t="s">
        <v>131</v>
      </c>
      <c r="R25" s="67" t="s">
        <v>132</v>
      </c>
      <c r="S25" s="78" t="s">
        <v>133</v>
      </c>
      <c r="T25" s="79" t="str">
        <f t="shared" si="4"/>
        <v>&lt;4.53</v>
      </c>
      <c r="U25" s="79" t="s">
        <v>132</v>
      </c>
      <c r="V25" s="80" t="str">
        <f t="shared" si="1"/>
        <v>&lt;9.8</v>
      </c>
      <c r="W25" s="74"/>
    </row>
    <row r="26" spans="1:23">
      <c r="A26" s="81">
        <f t="shared" si="3"/>
        <v>20</v>
      </c>
      <c r="B26" s="67" t="s">
        <v>113</v>
      </c>
      <c r="C26" s="68" t="s">
        <v>113</v>
      </c>
      <c r="D26" s="69" t="s">
        <v>114</v>
      </c>
      <c r="E26" s="67" t="s">
        <v>115</v>
      </c>
      <c r="F26" s="70" t="s">
        <v>116</v>
      </c>
      <c r="G26" s="71" t="s">
        <v>33</v>
      </c>
      <c r="H26" s="72" t="s">
        <v>34</v>
      </c>
      <c r="I26" s="84" t="s">
        <v>134</v>
      </c>
      <c r="J26" s="84"/>
      <c r="K26" s="81" t="s">
        <v>115</v>
      </c>
      <c r="L26" s="74" t="s">
        <v>36</v>
      </c>
      <c r="M26" s="67" t="s">
        <v>119</v>
      </c>
      <c r="N26" s="75" t="s">
        <v>38</v>
      </c>
      <c r="O26" s="76">
        <v>45453</v>
      </c>
      <c r="P26" s="77">
        <v>45455</v>
      </c>
      <c r="Q26" s="69" t="s">
        <v>135</v>
      </c>
      <c r="R26" s="67" t="s">
        <v>136</v>
      </c>
      <c r="S26" s="78" t="s">
        <v>97</v>
      </c>
      <c r="T26" s="79" t="str">
        <f t="shared" si="4"/>
        <v>&lt;7.48</v>
      </c>
      <c r="U26" s="79" t="str">
        <f t="shared" si="4"/>
        <v>&lt;7.21</v>
      </c>
      <c r="V26" s="80" t="str">
        <f t="shared" si="1"/>
        <v>&lt;15</v>
      </c>
      <c r="W26" s="74"/>
    </row>
    <row r="27" spans="1:23">
      <c r="A27" s="81">
        <f t="shared" si="3"/>
        <v>21</v>
      </c>
      <c r="B27" s="67" t="s">
        <v>113</v>
      </c>
      <c r="C27" s="68" t="s">
        <v>113</v>
      </c>
      <c r="D27" s="69" t="s">
        <v>55</v>
      </c>
      <c r="E27" s="67" t="s">
        <v>113</v>
      </c>
      <c r="F27" s="83" t="s">
        <v>137</v>
      </c>
      <c r="G27" s="71" t="s">
        <v>138</v>
      </c>
      <c r="H27" s="72" t="s">
        <v>34</v>
      </c>
      <c r="I27" s="84" t="s">
        <v>139</v>
      </c>
      <c r="J27" s="84"/>
      <c r="K27" s="81" t="s">
        <v>115</v>
      </c>
      <c r="L27" s="74" t="s">
        <v>36</v>
      </c>
      <c r="M27" s="67" t="s">
        <v>119</v>
      </c>
      <c r="N27" s="75" t="s">
        <v>38</v>
      </c>
      <c r="O27" s="76">
        <v>45461</v>
      </c>
      <c r="P27" s="77">
        <v>45462</v>
      </c>
      <c r="Q27" s="69" t="s">
        <v>140</v>
      </c>
      <c r="R27" s="67" t="s">
        <v>141</v>
      </c>
      <c r="S27" s="78" t="s">
        <v>142</v>
      </c>
      <c r="T27" s="79" t="str">
        <f t="shared" si="4"/>
        <v>&lt;0.748</v>
      </c>
      <c r="U27" s="79" t="str">
        <f t="shared" si="4"/>
        <v>&lt;0.776</v>
      </c>
      <c r="V27" s="80" t="str">
        <f t="shared" si="1"/>
        <v>&lt;1.5</v>
      </c>
      <c r="W27" s="74"/>
    </row>
    <row r="28" spans="1:23">
      <c r="A28" s="81">
        <f t="shared" si="3"/>
        <v>22</v>
      </c>
      <c r="B28" s="67" t="s">
        <v>113</v>
      </c>
      <c r="C28" s="68" t="s">
        <v>113</v>
      </c>
      <c r="D28" s="69" t="s">
        <v>114</v>
      </c>
      <c r="E28" s="67" t="s">
        <v>115</v>
      </c>
      <c r="F28" s="70" t="s">
        <v>116</v>
      </c>
      <c r="G28" s="71" t="s">
        <v>33</v>
      </c>
      <c r="H28" s="72" t="s">
        <v>34</v>
      </c>
      <c r="I28" s="84" t="s">
        <v>143</v>
      </c>
      <c r="J28" s="84"/>
      <c r="K28" s="81" t="s">
        <v>115</v>
      </c>
      <c r="L28" s="74" t="s">
        <v>36</v>
      </c>
      <c r="M28" s="67" t="s">
        <v>119</v>
      </c>
      <c r="N28" s="75" t="s">
        <v>38</v>
      </c>
      <c r="O28" s="76">
        <v>45461</v>
      </c>
      <c r="P28" s="77">
        <v>45462</v>
      </c>
      <c r="Q28" s="69" t="s">
        <v>144</v>
      </c>
      <c r="R28" s="67" t="s">
        <v>145</v>
      </c>
      <c r="S28" s="78" t="s">
        <v>97</v>
      </c>
      <c r="T28" s="79" t="str">
        <f t="shared" si="4"/>
        <v>&lt;7.81</v>
      </c>
      <c r="U28" s="79" t="str">
        <f t="shared" si="4"/>
        <v>&lt;7.22</v>
      </c>
      <c r="V28" s="80" t="str">
        <f t="shared" si="1"/>
        <v>&lt;15</v>
      </c>
      <c r="W28" s="74"/>
    </row>
    <row r="29" spans="1:23">
      <c r="A29" s="81">
        <f t="shared" si="3"/>
        <v>23</v>
      </c>
      <c r="B29" s="67" t="s">
        <v>113</v>
      </c>
      <c r="C29" s="68" t="s">
        <v>113</v>
      </c>
      <c r="D29" s="69" t="s">
        <v>114</v>
      </c>
      <c r="E29" s="67" t="s">
        <v>115</v>
      </c>
      <c r="F29" s="70" t="s">
        <v>116</v>
      </c>
      <c r="G29" s="71" t="s">
        <v>33</v>
      </c>
      <c r="H29" s="72" t="s">
        <v>34</v>
      </c>
      <c r="I29" s="84" t="s">
        <v>143</v>
      </c>
      <c r="J29" s="84"/>
      <c r="K29" s="81" t="s">
        <v>115</v>
      </c>
      <c r="L29" s="74" t="s">
        <v>36</v>
      </c>
      <c r="M29" s="67" t="s">
        <v>119</v>
      </c>
      <c r="N29" s="75" t="s">
        <v>38</v>
      </c>
      <c r="O29" s="76">
        <v>45461</v>
      </c>
      <c r="P29" s="77">
        <v>45462</v>
      </c>
      <c r="Q29" s="69" t="s">
        <v>129</v>
      </c>
      <c r="R29" s="67" t="s">
        <v>146</v>
      </c>
      <c r="S29" s="78" t="s">
        <v>82</v>
      </c>
      <c r="T29" s="79" t="str">
        <f t="shared" si="4"/>
        <v>&lt;6.63</v>
      </c>
      <c r="U29" s="79" t="str">
        <f t="shared" si="4"/>
        <v>&lt;7.01</v>
      </c>
      <c r="V29" s="80" t="str">
        <f t="shared" si="1"/>
        <v>&lt;14</v>
      </c>
      <c r="W29" s="74"/>
    </row>
    <row r="30" spans="1:23" ht="19.5" thickBot="1">
      <c r="A30" s="89">
        <f t="shared" si="3"/>
        <v>24</v>
      </c>
      <c r="B30" s="90" t="s">
        <v>113</v>
      </c>
      <c r="C30" s="91" t="s">
        <v>113</v>
      </c>
      <c r="D30" s="92" t="s">
        <v>114</v>
      </c>
      <c r="E30" s="89" t="s">
        <v>115</v>
      </c>
      <c r="F30" s="93" t="s">
        <v>116</v>
      </c>
      <c r="G30" s="94" t="s">
        <v>33</v>
      </c>
      <c r="H30" s="92" t="s">
        <v>34</v>
      </c>
      <c r="I30" s="95" t="s">
        <v>143</v>
      </c>
      <c r="J30" s="95"/>
      <c r="K30" s="89" t="s">
        <v>115</v>
      </c>
      <c r="L30" s="91" t="s">
        <v>36</v>
      </c>
      <c r="M30" s="89" t="s">
        <v>119</v>
      </c>
      <c r="N30" s="96" t="s">
        <v>38</v>
      </c>
      <c r="O30" s="97">
        <v>45461</v>
      </c>
      <c r="P30" s="98">
        <v>45462</v>
      </c>
      <c r="Q30" s="92" t="s">
        <v>147</v>
      </c>
      <c r="R30" s="89" t="s">
        <v>148</v>
      </c>
      <c r="S30" s="99" t="s">
        <v>82</v>
      </c>
      <c r="T30" s="100" t="str">
        <f t="shared" si="4"/>
        <v>&lt;7.68</v>
      </c>
      <c r="U30" s="100" t="str">
        <f t="shared" si="4"/>
        <v>&lt;5.91</v>
      </c>
      <c r="V30" s="101" t="str">
        <f t="shared" si="1"/>
        <v>&lt;14</v>
      </c>
      <c r="W30" s="91"/>
    </row>
    <row r="31" spans="1:23">
      <c r="B31" s="102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0">
    <cfRule type="expression" dxfId="4" priority="5">
      <formula>$W7="○"</formula>
    </cfRule>
  </conditionalFormatting>
  <conditionalFormatting sqref="V11:V21">
    <cfRule type="expression" dxfId="3" priority="4">
      <formula>$W11="○"</formula>
    </cfRule>
  </conditionalFormatting>
  <conditionalFormatting sqref="V23:V24">
    <cfRule type="expression" dxfId="2" priority="3">
      <formula>$W23="○"</formula>
    </cfRule>
  </conditionalFormatting>
  <conditionalFormatting sqref="V22">
    <cfRule type="expression" dxfId="1" priority="2">
      <formula>$W22="○"</formula>
    </cfRule>
  </conditionalFormatting>
  <conditionalFormatting sqref="V25:V30">
    <cfRule type="expression" dxfId="0" priority="1">
      <formula>$W25="○"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2024-07-09T02:14:52Z</dcterms:modified>
</cp:coreProperties>
</file>