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E451D13-98A0-4CE1-9C0E-6E551C1C1A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0" i="1" l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U70" i="1"/>
  <c r="V70" i="1" s="1"/>
  <c r="T70" i="1"/>
  <c r="V69" i="1"/>
  <c r="W69" i="1" s="1"/>
  <c r="U69" i="1"/>
  <c r="T69" i="1"/>
  <c r="U68" i="1"/>
  <c r="T68" i="1"/>
  <c r="V68" i="1" s="1"/>
  <c r="U67" i="1"/>
  <c r="T67" i="1"/>
  <c r="V67" i="1" s="1"/>
  <c r="U66" i="1"/>
  <c r="T66" i="1"/>
  <c r="V66" i="1" s="1"/>
  <c r="U65" i="1"/>
  <c r="V65" i="1" s="1"/>
  <c r="T65" i="1"/>
  <c r="U64" i="1"/>
  <c r="T64" i="1"/>
  <c r="V64" i="1" s="1"/>
  <c r="U63" i="1"/>
  <c r="T63" i="1"/>
  <c r="V63" i="1" s="1"/>
  <c r="V62" i="1"/>
  <c r="U62" i="1"/>
  <c r="T62" i="1"/>
  <c r="V61" i="1"/>
  <c r="U61" i="1"/>
  <c r="T61" i="1"/>
  <c r="U60" i="1"/>
  <c r="T60" i="1"/>
  <c r="V60" i="1" s="1"/>
  <c r="U59" i="1"/>
  <c r="T59" i="1"/>
  <c r="V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W49" i="1"/>
  <c r="U49" i="1"/>
  <c r="T49" i="1"/>
  <c r="V49" i="1" s="1"/>
  <c r="U48" i="1"/>
  <c r="T48" i="1"/>
  <c r="V48" i="1" s="1"/>
  <c r="U47" i="1"/>
  <c r="V47" i="1" s="1"/>
  <c r="T47" i="1"/>
  <c r="W46" i="1"/>
  <c r="V46" i="1"/>
  <c r="U46" i="1"/>
  <c r="T46" i="1"/>
  <c r="W45" i="1"/>
  <c r="U45" i="1"/>
  <c r="V45" i="1" s="1"/>
  <c r="T45" i="1"/>
  <c r="V44" i="1"/>
  <c r="W44" i="1" s="1"/>
  <c r="U44" i="1"/>
  <c r="T44" i="1"/>
  <c r="U43" i="1"/>
  <c r="V43" i="1" s="1"/>
  <c r="W43" i="1" s="1"/>
  <c r="T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U9" i="1"/>
  <c r="T9" i="1"/>
  <c r="V9" i="1" s="1"/>
  <c r="W9" i="1" s="1"/>
  <c r="V8" i="1"/>
  <c r="W8" i="1" s="1"/>
  <c r="U8" i="1"/>
  <c r="T8" i="1"/>
  <c r="U7" i="1"/>
  <c r="T7" i="1"/>
  <c r="V7" i="1" s="1"/>
  <c r="W7" i="1" s="1"/>
</calcChain>
</file>

<file path=xl/sharedStrings.xml><?xml version="1.0" encoding="utf-8"?>
<sst xmlns="http://schemas.openxmlformats.org/spreadsheetml/2006/main" count="1296" uniqueCount="304">
  <si>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</si>
  <si>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</si>
  <si>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</si>
  <si>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</si>
  <si>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</si>
  <si>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</si>
  <si>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</si>
  <si>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</si>
  <si>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</si>
  <si>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</si>
  <si>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</si>
  <si>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</si>
  <si>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</si>
  <si>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</si>
  <si>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</si>
  <si>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</si>
  <si>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</si>
  <si>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</si>
  <si>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</si>
  <si>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</si>
  <si>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</si>
  <si>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</si>
  <si>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</si>
  <si>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</si>
  <si>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</si>
  <si>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</si>
  <si>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</si>
  <si>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</si>
  <si>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</si>
  <si>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</si>
  <si>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</si>
  <si>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京都府</t>
    <rPh sb="0" eb="3">
      <t>キョウトフ</t>
    </rPh>
    <phoneticPr fontId="8"/>
  </si>
  <si>
    <t>京都府</t>
  </si>
  <si>
    <t>京都府</t>
    <rPh sb="0" eb="3">
      <t>キョウトフ</t>
    </rPh>
    <phoneticPr fontId="9"/>
  </si>
  <si>
    <t>舞鶴市</t>
    <rPh sb="0" eb="3">
      <t>マイヅルシ</t>
    </rPh>
    <phoneticPr fontId="9"/>
  </si>
  <si>
    <t>舞鶴市神崎</t>
    <rPh sb="0" eb="3">
      <t>マイヅルシ</t>
    </rPh>
    <rPh sb="3" eb="5">
      <t>カンザキ</t>
    </rPh>
    <phoneticPr fontId="9"/>
  </si>
  <si>
    <t>流通品</t>
    <rPh sb="0" eb="2">
      <t>リュウツウ</t>
    </rPh>
    <phoneticPr fontId="8"/>
  </si>
  <si>
    <t>水産物</t>
    <rPh sb="0" eb="3">
      <t>スイサンブツ</t>
    </rPh>
    <phoneticPr fontId="8"/>
  </si>
  <si>
    <t>マアジ</t>
  </si>
  <si>
    <t>天然</t>
    <rPh sb="0" eb="2">
      <t>テンネン</t>
    </rPh>
    <phoneticPr fontId="1"/>
  </si>
  <si>
    <t>制限なし</t>
    <rPh sb="0" eb="2">
      <t>セイゲン</t>
    </rPh>
    <phoneticPr fontId="10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</si>
  <si>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8"/>
  </si>
  <si>
    <t>Nal</t>
  </si>
  <si>
    <t>-</t>
  </si>
  <si>
    <t>&lt;25</t>
  </si>
  <si>
    <t>舞鶴市野原</t>
    <rPh sb="0" eb="3">
      <t>マイヅルシ</t>
    </rPh>
    <rPh sb="3" eb="5">
      <t>ノハラ</t>
    </rPh>
    <phoneticPr fontId="9"/>
  </si>
  <si>
    <t>サワラ</t>
  </si>
  <si>
    <t>天然</t>
  </si>
  <si>
    <t>舞鶴市千歳</t>
    <rPh sb="0" eb="3">
      <t>マイヅルシ</t>
    </rPh>
    <rPh sb="3" eb="5">
      <t>チトセ</t>
    </rPh>
    <phoneticPr fontId="9"/>
  </si>
  <si>
    <t>カマス</t>
  </si>
  <si>
    <t>岩手県</t>
    <rPh sb="0" eb="3">
      <t>イワテケン</t>
    </rPh>
    <phoneticPr fontId="8"/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</si>
  <si>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</si>
  <si>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</si>
  <si>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</si>
  <si>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マダラ</t>
  </si>
  <si>
    <t>天然</t>
    <rPh sb="0" eb="2">
      <t>テンネン</t>
    </rPh>
    <phoneticPr fontId="8"/>
  </si>
  <si>
    <t>(一財)日本食品検査</t>
  </si>
  <si>
    <t>Ge</t>
  </si>
  <si>
    <t>&lt;4.53</t>
  </si>
  <si>
    <t>&lt;4.60</t>
  </si>
  <si>
    <t>&lt;9.1</t>
  </si>
  <si>
    <t>&lt;4.6</t>
  </si>
  <si>
    <t>&lt;3.67</t>
  </si>
  <si>
    <t>&lt;3.42</t>
  </si>
  <si>
    <t>&lt;7.1</t>
  </si>
  <si>
    <t>&lt;3.73</t>
  </si>
  <si>
    <t>&lt;4.68</t>
  </si>
  <si>
    <t>&lt;8.4</t>
  </si>
  <si>
    <t>ヒラメ</t>
  </si>
  <si>
    <t>(公財)海洋生物環境研究所</t>
  </si>
  <si>
    <t>&lt;4.52</t>
  </si>
  <si>
    <t>&lt;4.42</t>
  </si>
  <si>
    <t>&lt;8.9</t>
  </si>
  <si>
    <t>久慈市</t>
  </si>
  <si>
    <t>久慈市沖</t>
    <rPh sb="0" eb="3">
      <t>クジシ</t>
    </rPh>
    <rPh sb="3" eb="4">
      <t>オキ</t>
    </rPh>
    <phoneticPr fontId="12"/>
  </si>
  <si>
    <t>&lt;3.22</t>
  </si>
  <si>
    <t>&lt;5.07</t>
  </si>
  <si>
    <t>&lt;8.3</t>
  </si>
  <si>
    <t>マサバ</t>
  </si>
  <si>
    <t>東北緑化環境保全(株)</t>
  </si>
  <si>
    <t>&lt;5.18</t>
  </si>
  <si>
    <t>&lt;4.64</t>
  </si>
  <si>
    <t>&lt;9.8</t>
  </si>
  <si>
    <t>(一財)日本食品分析センター</t>
  </si>
  <si>
    <t>&lt;5.00</t>
  </si>
  <si>
    <t>&lt;10</t>
  </si>
  <si>
    <t>&lt;5</t>
  </si>
  <si>
    <t>ゴマサバ</t>
  </si>
  <si>
    <t>&lt;7.85</t>
  </si>
  <si>
    <t>&lt;6.30</t>
  </si>
  <si>
    <t>&lt;14</t>
  </si>
  <si>
    <t>&lt;6.3</t>
  </si>
  <si>
    <t>&lt;4.09</t>
  </si>
  <si>
    <t>&lt;4.32</t>
  </si>
  <si>
    <t>&lt;2.56</t>
  </si>
  <si>
    <t>&lt;3.03</t>
  </si>
  <si>
    <t>&lt;5.6</t>
  </si>
  <si>
    <t>&lt;4.23</t>
  </si>
  <si>
    <t>&lt;3.76</t>
  </si>
  <si>
    <t>&lt;8.0</t>
  </si>
  <si>
    <t>&lt;8</t>
  </si>
  <si>
    <t>ブリ</t>
  </si>
  <si>
    <t>&lt;5.71</t>
  </si>
  <si>
    <t>&lt;3.65</t>
  </si>
  <si>
    <t>&lt;4.81</t>
  </si>
  <si>
    <t>&lt;8.5</t>
  </si>
  <si>
    <t>&lt;2.59</t>
  </si>
  <si>
    <t>カンパチ</t>
  </si>
  <si>
    <t>&lt;5.52</t>
  </si>
  <si>
    <t>&lt;5.02</t>
  </si>
  <si>
    <t>&lt;11</t>
  </si>
  <si>
    <t>&lt;3.85</t>
  </si>
  <si>
    <t>&lt;4.45</t>
  </si>
  <si>
    <t>ヒラマサ</t>
  </si>
  <si>
    <t>&lt;4.70</t>
  </si>
  <si>
    <t>&lt;4.83</t>
  </si>
  <si>
    <t>&lt;9.5</t>
  </si>
  <si>
    <t>&lt;4.7</t>
  </si>
  <si>
    <t>&lt;7.29</t>
  </si>
  <si>
    <t>&lt;12</t>
  </si>
  <si>
    <t>オキアジ</t>
  </si>
  <si>
    <t>&lt;5.66</t>
  </si>
  <si>
    <t>&lt;4.58</t>
  </si>
  <si>
    <t>シイラ</t>
  </si>
  <si>
    <t>&lt;2.34</t>
  </si>
  <si>
    <t>&lt;3.18</t>
  </si>
  <si>
    <t>&lt;5.5</t>
  </si>
  <si>
    <t>トビウオ</t>
  </si>
  <si>
    <t>&lt;2.75</t>
  </si>
  <si>
    <t>&lt;2.88</t>
  </si>
  <si>
    <t>&lt;4.63</t>
  </si>
  <si>
    <t>&lt;4.06</t>
  </si>
  <si>
    <t>&lt;8.7</t>
  </si>
  <si>
    <t>ツクシトビウオ</t>
  </si>
  <si>
    <t>&lt;5.50</t>
  </si>
  <si>
    <t>&lt;4.30</t>
  </si>
  <si>
    <t>&lt;4.3</t>
  </si>
  <si>
    <t>ヤマトカマス</t>
  </si>
  <si>
    <t>&lt;5.90</t>
  </si>
  <si>
    <t>&lt;5.03</t>
  </si>
  <si>
    <t>&lt;5.9</t>
  </si>
  <si>
    <t>ウミタナゴ</t>
  </si>
  <si>
    <t>&lt;5.95</t>
  </si>
  <si>
    <t>&lt;6.51</t>
  </si>
  <si>
    <t>ウマヅラハギ</t>
  </si>
  <si>
    <t>&lt;6.55</t>
  </si>
  <si>
    <t>&lt;7.17</t>
  </si>
  <si>
    <t>スルメイカ</t>
  </si>
  <si>
    <t>&lt;4.04</t>
  </si>
  <si>
    <t>&lt;4.90</t>
  </si>
  <si>
    <t>&lt;4.9</t>
  </si>
  <si>
    <t>&lt;4.40</t>
  </si>
  <si>
    <t>&lt;9.0</t>
  </si>
  <si>
    <t>&lt;4.4</t>
  </si>
  <si>
    <t>&lt;9</t>
  </si>
  <si>
    <t>マダコ</t>
  </si>
  <si>
    <t>&lt;0.272</t>
  </si>
  <si>
    <t>&lt;0.291</t>
  </si>
  <si>
    <t>&lt;0.56</t>
  </si>
  <si>
    <t>大船渡市</t>
  </si>
  <si>
    <t>大船渡市沖</t>
    <rPh sb="0" eb="4">
      <t>オオフナトシ</t>
    </rPh>
    <rPh sb="4" eb="5">
      <t>オキ</t>
    </rPh>
    <phoneticPr fontId="4"/>
  </si>
  <si>
    <t>マボヤ</t>
  </si>
  <si>
    <t>養殖</t>
    <rPh sb="0" eb="2">
      <t>ヨウショク</t>
    </rPh>
    <phoneticPr fontId="8"/>
  </si>
  <si>
    <t>&lt;0.238</t>
  </si>
  <si>
    <t>&lt;0.220</t>
  </si>
  <si>
    <t>&lt;0.46</t>
  </si>
  <si>
    <t>&lt;0.22</t>
  </si>
  <si>
    <t>&lt;0.268</t>
  </si>
  <si>
    <t>&lt;0.241</t>
  </si>
  <si>
    <t>&lt;0.51</t>
  </si>
  <si>
    <t>&lt;0.287</t>
  </si>
  <si>
    <t>&lt;0.255</t>
  </si>
  <si>
    <t>&lt;0.54</t>
  </si>
  <si>
    <t>&lt;0.315</t>
  </si>
  <si>
    <t>&lt;0.254</t>
  </si>
  <si>
    <t>&lt;0.57</t>
  </si>
  <si>
    <t>山梨県</t>
    <phoneticPr fontId="1"/>
  </si>
  <si>
    <t>山梨県</t>
  </si>
  <si>
    <t>山梨県</t>
    <rPh sb="0" eb="3">
      <t>ヤマナシケン</t>
    </rPh>
    <phoneticPr fontId="8"/>
  </si>
  <si>
    <t>鳴沢村</t>
    <rPh sb="0" eb="3">
      <t>ナルサワムラ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</si>
  <si>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</si>
  <si>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</si>
  <si>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マツタケ</t>
    <phoneticPr fontId="1"/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</si>
  <si>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</si>
  <si>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</si>
  <si>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一般財団法人新潟県環境分析センター</t>
    <phoneticPr fontId="1"/>
  </si>
  <si>
    <t>&lt;4.69</t>
    <phoneticPr fontId="1"/>
  </si>
  <si>
    <t>&lt;3.62</t>
    <phoneticPr fontId="1"/>
  </si>
  <si>
    <t>神奈川県</t>
    <rPh sb="0" eb="4">
      <t>カナガワケン</t>
    </rPh>
    <phoneticPr fontId="13"/>
  </si>
  <si>
    <t>神奈川県</t>
    <rPh sb="0" eb="4">
      <t>カナガワケン</t>
    </rPh>
    <phoneticPr fontId="10"/>
  </si>
  <si>
    <t>横須賀市芦名沖</t>
    <rPh sb="0" eb="4">
      <t>ヨコスカシ</t>
    </rPh>
    <rPh sb="4" eb="6">
      <t>アシナ</t>
    </rPh>
    <rPh sb="6" eb="7">
      <t>オキ</t>
    </rPh>
    <phoneticPr fontId="1"/>
  </si>
  <si>
    <t>ウルメイワシ</t>
  </si>
  <si>
    <t>天然</t>
    <rPh sb="0" eb="2">
      <t>テンネン</t>
    </rPh>
    <phoneticPr fontId="10"/>
  </si>
  <si>
    <t>制限なし</t>
    <rPh sb="0" eb="2">
      <t>セイゲン</t>
    </rPh>
    <phoneticPr fontId="14"/>
  </si>
  <si>
    <t>(公財)海洋生物環境研究所</t>
    <phoneticPr fontId="1"/>
  </si>
  <si>
    <t>&lt;3.54</t>
    <phoneticPr fontId="1"/>
  </si>
  <si>
    <t>&lt;3.97</t>
    <phoneticPr fontId="1"/>
  </si>
  <si>
    <t>&lt;7.5</t>
    <phoneticPr fontId="1"/>
  </si>
  <si>
    <t>マルソウダ</t>
  </si>
  <si>
    <t>&lt;3.13</t>
    <phoneticPr fontId="1"/>
  </si>
  <si>
    <t>&lt;2.71</t>
    <phoneticPr fontId="1"/>
  </si>
  <si>
    <t>&lt;5.8</t>
    <phoneticPr fontId="1"/>
  </si>
  <si>
    <t>ムツ</t>
  </si>
  <si>
    <t>&lt;4.16</t>
    <phoneticPr fontId="1"/>
  </si>
  <si>
    <t>&lt;3.45</t>
    <phoneticPr fontId="1"/>
  </si>
  <si>
    <t>&lt;7.6</t>
    <phoneticPr fontId="1"/>
  </si>
  <si>
    <t/>
  </si>
  <si>
    <t>ヒラソウダ</t>
  </si>
  <si>
    <t>&lt;2.30</t>
    <phoneticPr fontId="1"/>
  </si>
  <si>
    <t>&lt;2.62</t>
    <phoneticPr fontId="1"/>
  </si>
  <si>
    <t>&lt;4.9</t>
    <phoneticPr fontId="1"/>
  </si>
  <si>
    <t>埼玉県</t>
    <rPh sb="0" eb="3">
      <t>サイタマケン</t>
    </rPh>
    <phoneticPr fontId="1"/>
  </si>
  <si>
    <t>埼玉県</t>
    <rPh sb="0" eb="3">
      <t>サイタマケン</t>
    </rPh>
    <phoneticPr fontId="8"/>
  </si>
  <si>
    <t>久喜市</t>
    <rPh sb="0" eb="2">
      <t>クキ</t>
    </rPh>
    <rPh sb="2" eb="3">
      <t>シ</t>
    </rPh>
    <phoneticPr fontId="1"/>
  </si>
  <si>
    <t>－</t>
    <phoneticPr fontId="1"/>
  </si>
  <si>
    <t>米</t>
    <rPh sb="0" eb="1">
      <t>コメ</t>
    </rPh>
    <phoneticPr fontId="1"/>
  </si>
  <si>
    <t>栽培</t>
    <rPh sb="0" eb="2">
      <t>サイバイ</t>
    </rPh>
    <phoneticPr fontId="8"/>
  </si>
  <si>
    <t>露地栽培</t>
    <rPh sb="0" eb="2">
      <t>ロジ</t>
    </rPh>
    <rPh sb="2" eb="4">
      <t>サイバイ</t>
    </rPh>
    <phoneticPr fontId="1"/>
  </si>
  <si>
    <t>一般財団法人　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"/>
  </si>
  <si>
    <t>Ge</t>
    <phoneticPr fontId="1"/>
  </si>
  <si>
    <t>&lt;2.1</t>
  </si>
  <si>
    <t>&lt;1.5</t>
    <phoneticPr fontId="1"/>
  </si>
  <si>
    <t>&lt;3.6</t>
    <phoneticPr fontId="1"/>
  </si>
  <si>
    <t>東京都</t>
  </si>
  <si>
    <t>―</t>
  </si>
  <si>
    <t>流通品</t>
  </si>
  <si>
    <t>その他</t>
  </si>
  <si>
    <t>はっ酵乳</t>
    <rPh sb="2" eb="3">
      <t>コウ</t>
    </rPh>
    <rPh sb="3" eb="4">
      <t>ニュウ</t>
    </rPh>
    <phoneticPr fontId="15"/>
  </si>
  <si>
    <t>制限なし</t>
  </si>
  <si>
    <t>東京都健康安全研究センター</t>
  </si>
  <si>
    <t>NaI</t>
  </si>
  <si>
    <t>&lt;22</t>
  </si>
  <si>
    <t>&lt;21</t>
  </si>
  <si>
    <t>発酵乳</t>
    <rPh sb="0" eb="3">
      <t>ハッコウニュウ</t>
    </rPh>
    <phoneticPr fontId="15"/>
  </si>
  <si>
    <t>&lt;23</t>
  </si>
  <si>
    <t>茨城県</t>
  </si>
  <si>
    <t>農産物</t>
  </si>
  <si>
    <t>サツマイモ</t>
  </si>
  <si>
    <t>千葉県</t>
  </si>
  <si>
    <t>ジャガイモ</t>
  </si>
  <si>
    <t>&lt;13</t>
  </si>
  <si>
    <t>&lt;24</t>
  </si>
  <si>
    <t>岩手県</t>
  </si>
  <si>
    <t>長野県</t>
    <rPh sb="0" eb="3">
      <t>ナガノケン</t>
    </rPh>
    <phoneticPr fontId="1"/>
  </si>
  <si>
    <t>ブナシメジ</t>
  </si>
  <si>
    <t>不明</t>
    <rPh sb="0" eb="2">
      <t>フメイ</t>
    </rPh>
    <phoneticPr fontId="8"/>
  </si>
  <si>
    <t>牛乳・乳児用食品</t>
  </si>
  <si>
    <t>牛乳</t>
  </si>
  <si>
    <t>&lt;0.5</t>
  </si>
  <si>
    <t>&lt;0.8</t>
  </si>
  <si>
    <t>&lt;1.3</t>
  </si>
  <si>
    <t>&lt;0.6</t>
  </si>
  <si>
    <t>&lt;1.2</t>
  </si>
  <si>
    <t>乳飲料</t>
    <rPh sb="0" eb="3">
      <t>ニュウインリョウ</t>
    </rPh>
    <phoneticPr fontId="16"/>
  </si>
  <si>
    <t>&lt;0.7</t>
  </si>
  <si>
    <t>&lt;1.1</t>
  </si>
  <si>
    <t>&lt;1</t>
  </si>
  <si>
    <t>&lt;1.7</t>
  </si>
  <si>
    <t>はっ酵乳</t>
    <rPh sb="2" eb="3">
      <t>コウ</t>
    </rPh>
    <rPh sb="3" eb="4">
      <t>ニュウ</t>
    </rPh>
    <phoneticPr fontId="16"/>
  </si>
  <si>
    <t>発酵乳</t>
    <rPh sb="0" eb="3">
      <t>ハッコウニュウ</t>
    </rPh>
    <phoneticPr fontId="16"/>
  </si>
  <si>
    <t>横浜市</t>
  </si>
  <si>
    <t>北海道</t>
    <rPh sb="0" eb="3">
      <t>ホッカイドウ</t>
    </rPh>
    <phoneticPr fontId="8"/>
  </si>
  <si>
    <t>日本太平洋沖合北部</t>
    <phoneticPr fontId="8"/>
  </si>
  <si>
    <t>サンマ</t>
    <phoneticPr fontId="8"/>
  </si>
  <si>
    <t>-</t>
    <phoneticPr fontId="1"/>
  </si>
  <si>
    <t>制限なし</t>
    <rPh sb="0" eb="2">
      <t>セイゲン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</si>
  <si>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</si>
  <si>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&lt;2.71</t>
    <phoneticPr fontId="8"/>
  </si>
  <si>
    <t>&lt;3.12</t>
    <phoneticPr fontId="8"/>
  </si>
  <si>
    <t>&lt;5.8</t>
    <phoneticPr fontId="8"/>
  </si>
  <si>
    <t>宮城県</t>
    <rPh sb="0" eb="3">
      <t>ミヤギケン</t>
    </rPh>
    <phoneticPr fontId="8"/>
  </si>
  <si>
    <t>三陸南部沖</t>
    <phoneticPr fontId="8"/>
  </si>
  <si>
    <t>トビウオ</t>
    <phoneticPr fontId="8"/>
  </si>
  <si>
    <t>&lt;2.92</t>
    <phoneticPr fontId="8"/>
  </si>
  <si>
    <t>&lt;3.14</t>
    <phoneticPr fontId="8"/>
  </si>
  <si>
    <t>&lt;6.1</t>
    <phoneticPr fontId="8"/>
  </si>
  <si>
    <t>仙台市</t>
    <rPh sb="0" eb="3">
      <t>センダイシ</t>
    </rPh>
    <phoneticPr fontId="1"/>
  </si>
  <si>
    <t>宮城県沖</t>
    <rPh sb="0" eb="4">
      <t>ミヤギケンオキ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</si>
  <si>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</si>
  <si>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</si>
  <si>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スズキ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</si>
  <si>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</si>
  <si>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&lt;10</t>
    <phoneticPr fontId="1"/>
  </si>
  <si>
    <t>&lt;20</t>
    <phoneticPr fontId="1"/>
  </si>
  <si>
    <t>ワタリガニ</t>
    <phoneticPr fontId="1"/>
  </si>
  <si>
    <t>岩手県沖</t>
    <rPh sb="0" eb="3">
      <t>イワテケン</t>
    </rPh>
    <rPh sb="3" eb="4">
      <t>オキ</t>
    </rPh>
    <phoneticPr fontId="1"/>
  </si>
  <si>
    <t>カンパチ</t>
    <phoneticPr fontId="1"/>
  </si>
  <si>
    <t>流通品</t>
    <rPh sb="0" eb="2">
      <t>リュウツウ</t>
    </rPh>
    <rPh sb="2" eb="3">
      <t>ヒン</t>
    </rPh>
    <phoneticPr fontId="10"/>
  </si>
  <si>
    <t>ババガレイ</t>
    <phoneticPr fontId="1"/>
  </si>
  <si>
    <t>&lt;20</t>
  </si>
  <si>
    <t>大阪市</t>
    <rPh sb="0" eb="3">
      <t>オオサカシ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</si>
  <si>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8"/>
  </si>
  <si>
    <t>しょうゆ加工品</t>
    <rPh sb="4" eb="7">
      <t>カコウヒン</t>
    </rPh>
    <phoneticPr fontId="8"/>
  </si>
  <si>
    <t>制限なし</t>
    <rPh sb="0" eb="2">
      <t>セイゲン</t>
    </rPh>
    <phoneticPr fontId="8"/>
  </si>
  <si>
    <t>大阪市保健所
西部生活衛生監視事務所</t>
    <rPh sb="0" eb="6">
      <t>オオサカシホケンジョ</t>
    </rPh>
    <rPh sb="7" eb="9">
      <t>セイブ</t>
    </rPh>
    <rPh sb="9" eb="18">
      <t>セイカツエイセイカンシジムショ</t>
    </rPh>
    <phoneticPr fontId="8"/>
  </si>
  <si>
    <t>&lt;18</t>
  </si>
  <si>
    <t>製造者：埼玉県</t>
    <rPh sb="0" eb="3">
      <t>セイゾウシャ</t>
    </rPh>
    <rPh sb="4" eb="6">
      <t>サイタマ</t>
    </rPh>
    <rPh sb="6" eb="7">
      <t>ケン</t>
    </rPh>
    <phoneticPr fontId="8"/>
  </si>
  <si>
    <t>清酒</t>
    <rPh sb="0" eb="2">
      <t>セイシュ</t>
    </rPh>
    <phoneticPr fontId="8"/>
  </si>
  <si>
    <t>製造所：青森県</t>
    <rPh sb="0" eb="2">
      <t>セイゾウ</t>
    </rPh>
    <rPh sb="2" eb="3">
      <t>ショ</t>
    </rPh>
    <rPh sb="4" eb="6">
      <t>アオモリ</t>
    </rPh>
    <rPh sb="6" eb="7">
      <t>ケン</t>
    </rPh>
    <phoneticPr fontId="8"/>
  </si>
  <si>
    <t>りんごジュース（ストレート）</t>
  </si>
  <si>
    <t>青森県</t>
    <rPh sb="0" eb="3">
      <t>アオモリケン</t>
    </rPh>
    <phoneticPr fontId="8"/>
  </si>
  <si>
    <t>リンゴ</t>
  </si>
  <si>
    <t>群馬県</t>
    <rPh sb="0" eb="3">
      <t>グンマケン</t>
    </rPh>
    <phoneticPr fontId="8"/>
  </si>
  <si>
    <t>ナス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</si>
</sst>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00"/>
    <numFmt numFmtId="178" formatCode="0.00;&quot;&lt;&quot;0.00;"/>
    <numFmt numFmtId="179" formatCode="0.0;&quot;&lt;&quot;0.0;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16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0" borderId="32" xfId="0" applyNumberFormat="1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40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57" fontId="2" fillId="2" borderId="24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shrinkToFi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4" fillId="0" borderId="47" xfId="0" quotePrefix="1" applyNumberFormat="1" applyFont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8" fontId="2" fillId="2" borderId="37" xfId="0" applyNumberFormat="1" applyFont="1" applyFill="1" applyBorder="1" applyAlignment="1">
      <alignment horizontal="center" vertical="center" wrapText="1"/>
    </xf>
    <xf numFmtId="179" fontId="2" fillId="2" borderId="38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50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 wrapText="1"/>
    </xf>
    <xf numFmtId="176" fontId="2" fillId="2" borderId="45" xfId="1" applyNumberFormat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57" fontId="4" fillId="0" borderId="45" xfId="0" applyNumberFormat="1" applyFont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57" fontId="4" fillId="0" borderId="21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57" fontId="4" fillId="0" borderId="42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7" fontId="2" fillId="3" borderId="38" xfId="0" applyNumberFormat="1" applyFont="1" applyFill="1" applyBorder="1" applyAlignment="1">
      <alignment horizontal="center" vertical="center"/>
    </xf>
    <xf numFmtId="177" fontId="2" fillId="3" borderId="47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78" fontId="2" fillId="3" borderId="38" xfId="0" applyNumberFormat="1" applyFont="1" applyFill="1" applyBorder="1" applyAlignment="1">
      <alignment horizontal="center" vertical="center" wrapText="1"/>
    </xf>
    <xf numFmtId="179" fontId="2" fillId="3" borderId="38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45323543-B265-41D8-8DA0-43FCC752E6FD}"/>
  </cellStyles>
  <dxfs count="1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2" customWidth="1"/>
    <col min="6" max="7" width="26" style="3" bestFit="1" customWidth="1"/>
    <col min="8" max="8" width="17.625" style="3" bestFit="1" customWidth="1"/>
    <col min="9" max="9" width="27.375" style="3" bestFit="1" customWidth="1"/>
    <col min="10" max="10" width="39.625" style="3" bestFit="1" customWidth="1"/>
    <col min="11" max="11" width="21.625" style="2" customWidth="1"/>
    <col min="12" max="12" width="25.625" style="2" customWidth="1"/>
    <col min="13" max="13" width="31.875" style="3" bestFit="1" customWidth="1"/>
    <col min="14" max="14" width="10.625" style="2" customWidth="1"/>
    <col min="15" max="16" width="10.625" style="153" customWidth="1"/>
    <col min="17" max="18" width="12.625" style="155" customWidth="1"/>
    <col min="19" max="19" width="12.625" style="153" customWidth="1"/>
    <col min="20" max="22" width="10.625" style="2" customWidth="1"/>
    <col min="23" max="23" width="10.625" style="1" customWidth="1"/>
    <col min="24" max="16384" width="9" style="1"/>
  </cols>
  <sheetData>
    <row r="1" spans="1:41" ht="24" x14ac:dyDescent="0.5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6"/>
      <c r="M1" s="6"/>
      <c r="N1" s="5"/>
      <c r="O1" s="42"/>
      <c r="P1" s="42"/>
      <c r="Q1" s="43"/>
      <c r="R1" s="43"/>
      <c r="S1" s="42"/>
      <c r="T1" s="5"/>
      <c r="U1" s="5"/>
      <c r="V1" s="1"/>
    </row>
    <row r="2" spans="1:41" ht="19.5" thickBot="1" x14ac:dyDescent="0.45">
      <c r="A2" s="44"/>
      <c r="B2" s="5"/>
      <c r="C2" s="5"/>
      <c r="D2" s="6"/>
      <c r="E2" s="5"/>
      <c r="F2" s="5"/>
      <c r="G2" s="5"/>
      <c r="H2" s="5"/>
      <c r="I2" s="5"/>
      <c r="J2" s="5"/>
      <c r="K2" s="5"/>
      <c r="L2" s="6"/>
      <c r="M2" s="6"/>
      <c r="N2" s="5"/>
      <c r="O2" s="42"/>
      <c r="P2" s="42"/>
      <c r="Q2" s="43"/>
      <c r="R2" s="43"/>
      <c r="S2" s="42"/>
      <c r="T2" s="5"/>
      <c r="U2" s="5"/>
      <c r="V2" s="1"/>
    </row>
    <row r="3" spans="1:41" ht="13.5" customHeight="1" x14ac:dyDescent="0.4">
      <c r="A3" s="45" t="s">
        <v>1</v>
      </c>
      <c r="B3" s="46" t="s">
        <v>2</v>
      </c>
      <c r="C3" s="47" t="s">
        <v>3</v>
      </c>
      <c r="D3" s="15" t="s">
        <v>4</v>
      </c>
      <c r="E3" s="16"/>
      <c r="F3" s="17"/>
      <c r="G3" s="18" t="s">
        <v>5</v>
      </c>
      <c r="H3" s="29" t="s">
        <v>6</v>
      </c>
      <c r="I3" s="21" t="s">
        <v>7</v>
      </c>
      <c r="J3" s="16"/>
      <c r="K3" s="16"/>
      <c r="L3" s="17"/>
      <c r="M3" s="15" t="s">
        <v>8</v>
      </c>
      <c r="N3" s="17"/>
      <c r="O3" s="48" t="s">
        <v>9</v>
      </c>
      <c r="P3" s="49"/>
      <c r="Q3" s="15" t="s">
        <v>10</v>
      </c>
      <c r="R3" s="16"/>
      <c r="S3" s="16"/>
      <c r="T3" s="16"/>
      <c r="U3" s="16"/>
      <c r="V3" s="16"/>
      <c r="W3" s="17"/>
    </row>
    <row r="4" spans="1:41" x14ac:dyDescent="0.4">
      <c r="A4" s="50"/>
      <c r="B4" s="11"/>
      <c r="C4" s="35"/>
      <c r="D4" s="51" t="s">
        <v>11</v>
      </c>
      <c r="E4" s="22" t="s">
        <v>12</v>
      </c>
      <c r="F4" s="25" t="s">
        <v>13</v>
      </c>
      <c r="G4" s="19"/>
      <c r="H4" s="30"/>
      <c r="I4" s="26" t="s">
        <v>14</v>
      </c>
      <c r="J4" s="7"/>
      <c r="K4" s="52"/>
      <c r="L4" s="25" t="s">
        <v>15</v>
      </c>
      <c r="M4" s="26" t="s">
        <v>16</v>
      </c>
      <c r="N4" s="25" t="s">
        <v>17</v>
      </c>
      <c r="O4" s="53" t="s">
        <v>18</v>
      </c>
      <c r="P4" s="54" t="s">
        <v>19</v>
      </c>
      <c r="Q4" s="55" t="s">
        <v>20</v>
      </c>
      <c r="R4" s="56"/>
      <c r="S4" s="56"/>
      <c r="T4" s="39" t="s">
        <v>21</v>
      </c>
      <c r="U4" s="32" t="s">
        <v>22</v>
      </c>
      <c r="V4" s="32" t="s">
        <v>23</v>
      </c>
      <c r="W4" s="25" t="s">
        <v>24</v>
      </c>
      <c r="X4" s="57"/>
    </row>
    <row r="5" spans="1:41" ht="110.1" customHeight="1" x14ac:dyDescent="0.4">
      <c r="A5" s="50"/>
      <c r="B5" s="11"/>
      <c r="C5" s="35"/>
      <c r="D5" s="57"/>
      <c r="E5" s="23"/>
      <c r="F5" s="13"/>
      <c r="G5" s="19"/>
      <c r="H5" s="30"/>
      <c r="I5" s="27"/>
      <c r="J5" s="37" t="s">
        <v>25</v>
      </c>
      <c r="K5" s="37" t="s">
        <v>26</v>
      </c>
      <c r="L5" s="35"/>
      <c r="M5" s="27"/>
      <c r="N5" s="35"/>
      <c r="O5" s="58"/>
      <c r="P5" s="59"/>
      <c r="Q5" s="60" t="s">
        <v>27</v>
      </c>
      <c r="R5" s="61"/>
      <c r="S5" s="62"/>
      <c r="T5" s="40"/>
      <c r="U5" s="33"/>
      <c r="V5" s="33"/>
      <c r="W5" s="35"/>
      <c r="X5" s="57"/>
    </row>
    <row r="6" spans="1:41" ht="18.75" customHeight="1" thickBot="1" x14ac:dyDescent="0.45">
      <c r="A6" s="63"/>
      <c r="B6" s="12"/>
      <c r="C6" s="36"/>
      <c r="D6" s="64"/>
      <c r="E6" s="24"/>
      <c r="F6" s="14"/>
      <c r="G6" s="20"/>
      <c r="H6" s="31"/>
      <c r="I6" s="28"/>
      <c r="J6" s="38"/>
      <c r="K6" s="65"/>
      <c r="L6" s="36"/>
      <c r="M6" s="28"/>
      <c r="N6" s="36"/>
      <c r="O6" s="66"/>
      <c r="P6" s="67"/>
      <c r="Q6" s="68" t="s">
        <v>28</v>
      </c>
      <c r="R6" s="69" t="s">
        <v>29</v>
      </c>
      <c r="S6" s="70" t="s">
        <v>30</v>
      </c>
      <c r="T6" s="41"/>
      <c r="U6" s="34"/>
      <c r="V6" s="34"/>
      <c r="W6" s="35"/>
      <c r="X6" s="57"/>
    </row>
    <row r="7" spans="1:41" ht="19.5" thickTop="1" x14ac:dyDescent="0.4">
      <c r="A7" s="71">
        <v>1</v>
      </c>
      <c r="B7" s="72" t="s">
        <v>31</v>
      </c>
      <c r="C7" s="73" t="s">
        <v>32</v>
      </c>
      <c r="D7" s="71" t="s">
        <v>33</v>
      </c>
      <c r="E7" s="72" t="s">
        <v>34</v>
      </c>
      <c r="F7" s="74" t="s">
        <v>35</v>
      </c>
      <c r="G7" s="75" t="s">
        <v>36</v>
      </c>
      <c r="H7" s="76" t="s">
        <v>37</v>
      </c>
      <c r="I7" s="77" t="s">
        <v>38</v>
      </c>
      <c r="J7" s="78" t="s">
        <v>39</v>
      </c>
      <c r="K7" s="77"/>
      <c r="L7" s="79" t="s">
        <v>40</v>
      </c>
      <c r="M7" s="80" t="s">
        <v>41</v>
      </c>
      <c r="N7" s="81" t="s">
        <v>42</v>
      </c>
      <c r="O7" s="82">
        <v>45547</v>
      </c>
      <c r="P7" s="83">
        <v>45547</v>
      </c>
      <c r="Q7" s="84" t="s">
        <v>43</v>
      </c>
      <c r="R7" s="85" t="s">
        <v>43</v>
      </c>
      <c r="S7" s="86" t="s">
        <v>44</v>
      </c>
      <c r="T7" s="15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56" t="str">
        <f t="shared" si="0"/>
        <v>-</v>
      </c>
      <c r="V7" s="15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7" t="str">
        <f t="shared" ref="W7:W44" si="2">IF(ISERROR(V7*1),"",IF(AND(H7="飲料水",V7&gt;=11),"○",IF(AND(H7="牛乳・乳児用食品",V7&gt;=51),"○",IF(AND(H7&lt;&gt;"",V7&gt;=110),"○",""))))</f>
        <v/>
      </c>
    </row>
    <row r="8" spans="1:41" x14ac:dyDescent="0.4">
      <c r="A8" s="76">
        <v>2</v>
      </c>
      <c r="B8" s="72" t="s">
        <v>31</v>
      </c>
      <c r="C8" s="73" t="s">
        <v>32</v>
      </c>
      <c r="D8" s="71" t="s">
        <v>33</v>
      </c>
      <c r="E8" s="72" t="s">
        <v>34</v>
      </c>
      <c r="F8" s="74" t="s">
        <v>45</v>
      </c>
      <c r="G8" s="75" t="s">
        <v>36</v>
      </c>
      <c r="H8" s="76" t="s">
        <v>37</v>
      </c>
      <c r="I8" s="3" t="s">
        <v>46</v>
      </c>
      <c r="J8" s="78" t="s">
        <v>47</v>
      </c>
      <c r="K8" s="78"/>
      <c r="L8" s="79" t="s">
        <v>40</v>
      </c>
      <c r="M8" s="76" t="s">
        <v>41</v>
      </c>
      <c r="N8" s="81" t="s">
        <v>42</v>
      </c>
      <c r="O8" s="82">
        <v>45547</v>
      </c>
      <c r="P8" s="83">
        <v>45547</v>
      </c>
      <c r="Q8" s="88" t="s">
        <v>43</v>
      </c>
      <c r="R8" s="78" t="s">
        <v>43</v>
      </c>
      <c r="S8" s="86" t="s">
        <v>44</v>
      </c>
      <c r="T8" s="156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-</v>
      </c>
      <c r="U8" s="156" t="str">
        <f t="shared" si="0"/>
        <v>-</v>
      </c>
      <c r="V8" s="157" t="str">
        <f t="shared" si="1"/>
        <v>&lt;25</v>
      </c>
      <c r="W8" s="89" t="str">
        <f t="shared" si="2"/>
        <v/>
      </c>
    </row>
    <row r="9" spans="1:41" x14ac:dyDescent="0.4">
      <c r="A9" s="76">
        <v>3</v>
      </c>
      <c r="B9" s="72" t="s">
        <v>31</v>
      </c>
      <c r="C9" s="73" t="s">
        <v>32</v>
      </c>
      <c r="D9" s="71" t="s">
        <v>33</v>
      </c>
      <c r="E9" s="72" t="s">
        <v>34</v>
      </c>
      <c r="F9" s="74" t="s">
        <v>48</v>
      </c>
      <c r="G9" s="75" t="s">
        <v>36</v>
      </c>
      <c r="H9" s="76" t="s">
        <v>37</v>
      </c>
      <c r="I9" s="78" t="s">
        <v>49</v>
      </c>
      <c r="J9" s="78" t="s">
        <v>47</v>
      </c>
      <c r="K9" s="78"/>
      <c r="L9" s="79" t="s">
        <v>40</v>
      </c>
      <c r="M9" s="76" t="s">
        <v>41</v>
      </c>
      <c r="N9" s="81" t="s">
        <v>42</v>
      </c>
      <c r="O9" s="82">
        <v>45547</v>
      </c>
      <c r="P9" s="83">
        <v>45547</v>
      </c>
      <c r="Q9" s="88" t="s">
        <v>43</v>
      </c>
      <c r="R9" s="78" t="s">
        <v>43</v>
      </c>
      <c r="S9" s="86" t="s">
        <v>44</v>
      </c>
      <c r="T9" s="156" t="str">
        <f t="shared" ref="T9" si="3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-</v>
      </c>
      <c r="U9" s="156" t="str">
        <f t="shared" si="0"/>
        <v>-</v>
      </c>
      <c r="V9" s="157" t="str">
        <f t="shared" si="1"/>
        <v>&lt;25</v>
      </c>
      <c r="W9" s="89" t="str">
        <f t="shared" si="2"/>
        <v/>
      </c>
    </row>
    <row r="10" spans="1:41" s="98" customFormat="1" x14ac:dyDescent="0.4">
      <c r="A10" s="76">
        <v>4</v>
      </c>
      <c r="B10" s="10" t="s">
        <v>51</v>
      </c>
      <c r="C10" s="90" t="s">
        <v>51</v>
      </c>
      <c r="D10" s="91" t="s">
        <v>51</v>
      </c>
      <c r="E10" s="92" t="s">
        <v>43</v>
      </c>
      <c r="F10" s="90" t="s">
        <v>52</v>
      </c>
      <c r="G10" s="75" t="s">
        <v>53</v>
      </c>
      <c r="H10" s="76" t="s">
        <v>37</v>
      </c>
      <c r="I10" s="77" t="s">
        <v>54</v>
      </c>
      <c r="J10" s="10" t="s">
        <v>55</v>
      </c>
      <c r="K10" s="92" t="s">
        <v>43</v>
      </c>
      <c r="L10" s="93" t="s">
        <v>40</v>
      </c>
      <c r="M10" s="77" t="s">
        <v>56</v>
      </c>
      <c r="N10" s="94" t="s">
        <v>57</v>
      </c>
      <c r="O10" s="95">
        <v>45552</v>
      </c>
      <c r="P10" s="96">
        <v>45554</v>
      </c>
      <c r="Q10" s="91" t="s">
        <v>58</v>
      </c>
      <c r="R10" s="10" t="s">
        <v>59</v>
      </c>
      <c r="S10" s="97" t="s">
        <v>60</v>
      </c>
      <c r="T10" s="158" t="s">
        <v>58</v>
      </c>
      <c r="U10" s="158" t="s">
        <v>61</v>
      </c>
      <c r="V10" s="159" t="s">
        <v>60</v>
      </c>
      <c r="W10" s="93" t="str">
        <f t="shared" si="2"/>
        <v/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99" customFormat="1" x14ac:dyDescent="0.4">
      <c r="A11" s="76">
        <v>5</v>
      </c>
      <c r="B11" s="10" t="s">
        <v>51</v>
      </c>
      <c r="C11" s="90" t="s">
        <v>51</v>
      </c>
      <c r="D11" s="91" t="s">
        <v>51</v>
      </c>
      <c r="E11" s="92" t="s">
        <v>43</v>
      </c>
      <c r="F11" s="90" t="s">
        <v>52</v>
      </c>
      <c r="G11" s="75" t="s">
        <v>53</v>
      </c>
      <c r="H11" s="76" t="s">
        <v>37</v>
      </c>
      <c r="I11" s="77" t="s">
        <v>54</v>
      </c>
      <c r="J11" s="10" t="s">
        <v>55</v>
      </c>
      <c r="K11" s="92" t="s">
        <v>43</v>
      </c>
      <c r="L11" s="93" t="s">
        <v>40</v>
      </c>
      <c r="M11" s="77" t="s">
        <v>56</v>
      </c>
      <c r="N11" s="94" t="s">
        <v>57</v>
      </c>
      <c r="O11" s="95">
        <v>45552</v>
      </c>
      <c r="P11" s="96">
        <v>45554</v>
      </c>
      <c r="Q11" s="91" t="s">
        <v>62</v>
      </c>
      <c r="R11" s="10" t="s">
        <v>63</v>
      </c>
      <c r="S11" s="97" t="s">
        <v>64</v>
      </c>
      <c r="T11" s="158" t="s">
        <v>62</v>
      </c>
      <c r="U11" s="158" t="s">
        <v>63</v>
      </c>
      <c r="V11" s="159" t="s">
        <v>64</v>
      </c>
      <c r="W11" s="93" t="str">
        <f t="shared" si="2"/>
        <v/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4">
      <c r="A12" s="76">
        <v>6</v>
      </c>
      <c r="B12" s="10" t="s">
        <v>51</v>
      </c>
      <c r="C12" s="90" t="s">
        <v>51</v>
      </c>
      <c r="D12" s="91" t="s">
        <v>51</v>
      </c>
      <c r="E12" s="92" t="s">
        <v>43</v>
      </c>
      <c r="F12" s="90" t="s">
        <v>52</v>
      </c>
      <c r="G12" s="75" t="s">
        <v>53</v>
      </c>
      <c r="H12" s="76" t="s">
        <v>37</v>
      </c>
      <c r="I12" s="77" t="s">
        <v>54</v>
      </c>
      <c r="J12" s="10" t="s">
        <v>55</v>
      </c>
      <c r="K12" s="92" t="s">
        <v>43</v>
      </c>
      <c r="L12" s="93" t="s">
        <v>40</v>
      </c>
      <c r="M12" s="77" t="s">
        <v>56</v>
      </c>
      <c r="N12" s="94" t="s">
        <v>57</v>
      </c>
      <c r="O12" s="95">
        <v>45552</v>
      </c>
      <c r="P12" s="96">
        <v>45554</v>
      </c>
      <c r="Q12" s="91" t="s">
        <v>65</v>
      </c>
      <c r="R12" s="10" t="s">
        <v>66</v>
      </c>
      <c r="S12" s="97" t="s">
        <v>67</v>
      </c>
      <c r="T12" s="158" t="s">
        <v>65</v>
      </c>
      <c r="U12" s="158" t="s">
        <v>66</v>
      </c>
      <c r="V12" s="159" t="s">
        <v>67</v>
      </c>
      <c r="W12" s="93" t="str">
        <f t="shared" si="2"/>
        <v/>
      </c>
    </row>
    <row r="13" spans="1:41" x14ac:dyDescent="0.4">
      <c r="A13" s="76">
        <v>7</v>
      </c>
      <c r="B13" s="10" t="s">
        <v>51</v>
      </c>
      <c r="C13" s="90" t="s">
        <v>51</v>
      </c>
      <c r="D13" s="91" t="s">
        <v>51</v>
      </c>
      <c r="E13" s="92" t="s">
        <v>43</v>
      </c>
      <c r="F13" s="90" t="s">
        <v>52</v>
      </c>
      <c r="G13" s="75" t="s">
        <v>53</v>
      </c>
      <c r="H13" s="76" t="s">
        <v>37</v>
      </c>
      <c r="I13" s="77" t="s">
        <v>68</v>
      </c>
      <c r="J13" s="10" t="s">
        <v>55</v>
      </c>
      <c r="K13" s="92" t="s">
        <v>43</v>
      </c>
      <c r="L13" s="93" t="s">
        <v>40</v>
      </c>
      <c r="M13" s="77" t="s">
        <v>69</v>
      </c>
      <c r="N13" s="94" t="s">
        <v>57</v>
      </c>
      <c r="O13" s="95">
        <v>45552</v>
      </c>
      <c r="P13" s="96">
        <v>45554</v>
      </c>
      <c r="Q13" s="91" t="s">
        <v>70</v>
      </c>
      <c r="R13" s="10" t="s">
        <v>71</v>
      </c>
      <c r="S13" s="97" t="s">
        <v>72</v>
      </c>
      <c r="T13" s="158" t="s">
        <v>70</v>
      </c>
      <c r="U13" s="158" t="s">
        <v>71</v>
      </c>
      <c r="V13" s="159" t="s">
        <v>72</v>
      </c>
      <c r="W13" s="93" t="str">
        <f t="shared" si="2"/>
        <v/>
      </c>
    </row>
    <row r="14" spans="1:41" x14ac:dyDescent="0.4">
      <c r="A14" s="76">
        <v>8</v>
      </c>
      <c r="B14" s="10" t="s">
        <v>51</v>
      </c>
      <c r="C14" s="90" t="s">
        <v>51</v>
      </c>
      <c r="D14" s="91" t="s">
        <v>51</v>
      </c>
      <c r="E14" s="92" t="s">
        <v>73</v>
      </c>
      <c r="F14" s="90" t="s">
        <v>74</v>
      </c>
      <c r="G14" s="75" t="s">
        <v>53</v>
      </c>
      <c r="H14" s="76" t="s">
        <v>37</v>
      </c>
      <c r="I14" s="77" t="s">
        <v>68</v>
      </c>
      <c r="J14" s="10" t="s">
        <v>55</v>
      </c>
      <c r="K14" s="92" t="s">
        <v>43</v>
      </c>
      <c r="L14" s="93" t="s">
        <v>40</v>
      </c>
      <c r="M14" s="77" t="s">
        <v>56</v>
      </c>
      <c r="N14" s="94" t="s">
        <v>57</v>
      </c>
      <c r="O14" s="95">
        <v>45552</v>
      </c>
      <c r="P14" s="96">
        <v>45554</v>
      </c>
      <c r="Q14" s="91" t="s">
        <v>75</v>
      </c>
      <c r="R14" s="10" t="s">
        <v>76</v>
      </c>
      <c r="S14" s="97" t="s">
        <v>77</v>
      </c>
      <c r="T14" s="158" t="s">
        <v>75</v>
      </c>
      <c r="U14" s="158" t="s">
        <v>76</v>
      </c>
      <c r="V14" s="159" t="s">
        <v>77</v>
      </c>
      <c r="W14" s="93" t="str">
        <f t="shared" si="2"/>
        <v/>
      </c>
    </row>
    <row r="15" spans="1:41" x14ac:dyDescent="0.4">
      <c r="A15" s="76">
        <v>9</v>
      </c>
      <c r="B15" s="10" t="s">
        <v>51</v>
      </c>
      <c r="C15" s="90" t="s">
        <v>51</v>
      </c>
      <c r="D15" s="91" t="s">
        <v>51</v>
      </c>
      <c r="E15" s="92" t="s">
        <v>43</v>
      </c>
      <c r="F15" s="90" t="s">
        <v>52</v>
      </c>
      <c r="G15" s="75" t="s">
        <v>53</v>
      </c>
      <c r="H15" s="76" t="s">
        <v>37</v>
      </c>
      <c r="I15" s="77" t="s">
        <v>78</v>
      </c>
      <c r="J15" s="10" t="s">
        <v>55</v>
      </c>
      <c r="K15" s="92" t="s">
        <v>43</v>
      </c>
      <c r="L15" s="93" t="s">
        <v>40</v>
      </c>
      <c r="M15" s="77" t="s">
        <v>79</v>
      </c>
      <c r="N15" s="94" t="s">
        <v>57</v>
      </c>
      <c r="O15" s="95">
        <v>45551</v>
      </c>
      <c r="P15" s="96">
        <v>45553</v>
      </c>
      <c r="Q15" s="91" t="s">
        <v>80</v>
      </c>
      <c r="R15" s="10" t="s">
        <v>81</v>
      </c>
      <c r="S15" s="97" t="s">
        <v>82</v>
      </c>
      <c r="T15" s="158" t="s">
        <v>80</v>
      </c>
      <c r="U15" s="158" t="s">
        <v>81</v>
      </c>
      <c r="V15" s="159" t="s">
        <v>82</v>
      </c>
      <c r="W15" s="93" t="str">
        <f t="shared" si="2"/>
        <v/>
      </c>
    </row>
    <row r="16" spans="1:41" x14ac:dyDescent="0.4">
      <c r="A16" s="76">
        <v>10</v>
      </c>
      <c r="B16" s="10" t="s">
        <v>51</v>
      </c>
      <c r="C16" s="90" t="s">
        <v>51</v>
      </c>
      <c r="D16" s="91" t="s">
        <v>51</v>
      </c>
      <c r="E16" s="92" t="s">
        <v>73</v>
      </c>
      <c r="F16" s="90" t="s">
        <v>74</v>
      </c>
      <c r="G16" s="75" t="s">
        <v>53</v>
      </c>
      <c r="H16" s="76" t="s">
        <v>37</v>
      </c>
      <c r="I16" s="77" t="s">
        <v>78</v>
      </c>
      <c r="J16" s="10" t="s">
        <v>55</v>
      </c>
      <c r="K16" s="92" t="s">
        <v>43</v>
      </c>
      <c r="L16" s="93" t="s">
        <v>40</v>
      </c>
      <c r="M16" s="77" t="s">
        <v>83</v>
      </c>
      <c r="N16" s="94" t="s">
        <v>57</v>
      </c>
      <c r="O16" s="95">
        <v>45552</v>
      </c>
      <c r="P16" s="96">
        <v>45554</v>
      </c>
      <c r="Q16" s="91" t="s">
        <v>84</v>
      </c>
      <c r="R16" s="10" t="s">
        <v>80</v>
      </c>
      <c r="S16" s="97" t="s">
        <v>85</v>
      </c>
      <c r="T16" s="158" t="s">
        <v>86</v>
      </c>
      <c r="U16" s="158" t="s">
        <v>80</v>
      </c>
      <c r="V16" s="159" t="s">
        <v>85</v>
      </c>
      <c r="W16" s="93" t="str">
        <f t="shared" si="2"/>
        <v/>
      </c>
    </row>
    <row r="17" spans="1:23" x14ac:dyDescent="0.4">
      <c r="A17" s="76">
        <v>11</v>
      </c>
      <c r="B17" s="10" t="s">
        <v>51</v>
      </c>
      <c r="C17" s="90" t="s">
        <v>51</v>
      </c>
      <c r="D17" s="91" t="s">
        <v>51</v>
      </c>
      <c r="E17" s="92" t="s">
        <v>43</v>
      </c>
      <c r="F17" s="90" t="s">
        <v>52</v>
      </c>
      <c r="G17" s="75" t="s">
        <v>53</v>
      </c>
      <c r="H17" s="76" t="s">
        <v>37</v>
      </c>
      <c r="I17" s="77" t="s">
        <v>87</v>
      </c>
      <c r="J17" s="10" t="s">
        <v>55</v>
      </c>
      <c r="K17" s="92" t="s">
        <v>43</v>
      </c>
      <c r="L17" s="93" t="s">
        <v>40</v>
      </c>
      <c r="M17" s="77" t="s">
        <v>79</v>
      </c>
      <c r="N17" s="94" t="s">
        <v>57</v>
      </c>
      <c r="O17" s="95">
        <v>45551</v>
      </c>
      <c r="P17" s="96">
        <v>45553</v>
      </c>
      <c r="Q17" s="91" t="s">
        <v>88</v>
      </c>
      <c r="R17" s="10" t="s">
        <v>89</v>
      </c>
      <c r="S17" s="97" t="s">
        <v>90</v>
      </c>
      <c r="T17" s="158" t="s">
        <v>88</v>
      </c>
      <c r="U17" s="158" t="s">
        <v>91</v>
      </c>
      <c r="V17" s="159" t="s">
        <v>90</v>
      </c>
      <c r="W17" s="93" t="str">
        <f t="shared" si="2"/>
        <v/>
      </c>
    </row>
    <row r="18" spans="1:23" x14ac:dyDescent="0.4">
      <c r="A18" s="76">
        <v>12</v>
      </c>
      <c r="B18" s="10" t="s">
        <v>51</v>
      </c>
      <c r="C18" s="90" t="s">
        <v>51</v>
      </c>
      <c r="D18" s="91" t="s">
        <v>51</v>
      </c>
      <c r="E18" s="92" t="s">
        <v>43</v>
      </c>
      <c r="F18" s="90" t="s">
        <v>52</v>
      </c>
      <c r="G18" s="75" t="s">
        <v>53</v>
      </c>
      <c r="H18" s="76" t="s">
        <v>37</v>
      </c>
      <c r="I18" s="77" t="s">
        <v>87</v>
      </c>
      <c r="J18" s="10" t="s">
        <v>55</v>
      </c>
      <c r="K18" s="92" t="s">
        <v>43</v>
      </c>
      <c r="L18" s="93" t="s">
        <v>40</v>
      </c>
      <c r="M18" s="77" t="s">
        <v>69</v>
      </c>
      <c r="N18" s="94" t="s">
        <v>57</v>
      </c>
      <c r="O18" s="95">
        <v>45552</v>
      </c>
      <c r="P18" s="96">
        <v>45554</v>
      </c>
      <c r="Q18" s="91" t="s">
        <v>92</v>
      </c>
      <c r="R18" s="10" t="s">
        <v>93</v>
      </c>
      <c r="S18" s="97" t="s">
        <v>67</v>
      </c>
      <c r="T18" s="158" t="s">
        <v>92</v>
      </c>
      <c r="U18" s="158" t="s">
        <v>93</v>
      </c>
      <c r="V18" s="159" t="s">
        <v>67</v>
      </c>
      <c r="W18" s="93" t="str">
        <f t="shared" si="2"/>
        <v/>
      </c>
    </row>
    <row r="19" spans="1:23" x14ac:dyDescent="0.4">
      <c r="A19" s="76">
        <v>13</v>
      </c>
      <c r="B19" s="10" t="s">
        <v>51</v>
      </c>
      <c r="C19" s="90" t="s">
        <v>51</v>
      </c>
      <c r="D19" s="91" t="s">
        <v>51</v>
      </c>
      <c r="E19" s="92" t="s">
        <v>43</v>
      </c>
      <c r="F19" s="90" t="s">
        <v>52</v>
      </c>
      <c r="G19" s="75" t="s">
        <v>53</v>
      </c>
      <c r="H19" s="76" t="s">
        <v>37</v>
      </c>
      <c r="I19" s="77" t="s">
        <v>87</v>
      </c>
      <c r="J19" s="10" t="s">
        <v>55</v>
      </c>
      <c r="K19" s="92" t="s">
        <v>43</v>
      </c>
      <c r="L19" s="93" t="s">
        <v>40</v>
      </c>
      <c r="M19" s="77" t="s">
        <v>69</v>
      </c>
      <c r="N19" s="94" t="s">
        <v>57</v>
      </c>
      <c r="O19" s="95">
        <v>45552</v>
      </c>
      <c r="P19" s="96">
        <v>45554</v>
      </c>
      <c r="Q19" s="91" t="s">
        <v>94</v>
      </c>
      <c r="R19" s="10" t="s">
        <v>95</v>
      </c>
      <c r="S19" s="97" t="s">
        <v>96</v>
      </c>
      <c r="T19" s="158" t="s">
        <v>94</v>
      </c>
      <c r="U19" s="158" t="s">
        <v>95</v>
      </c>
      <c r="V19" s="159" t="s">
        <v>96</v>
      </c>
      <c r="W19" s="93" t="str">
        <f t="shared" si="2"/>
        <v/>
      </c>
    </row>
    <row r="20" spans="1:23" x14ac:dyDescent="0.4">
      <c r="A20" s="76">
        <v>14</v>
      </c>
      <c r="B20" s="10" t="s">
        <v>51</v>
      </c>
      <c r="C20" s="90" t="s">
        <v>51</v>
      </c>
      <c r="D20" s="91" t="s">
        <v>51</v>
      </c>
      <c r="E20" s="92" t="s">
        <v>73</v>
      </c>
      <c r="F20" s="90" t="s">
        <v>74</v>
      </c>
      <c r="G20" s="75" t="s">
        <v>53</v>
      </c>
      <c r="H20" s="76" t="s">
        <v>37</v>
      </c>
      <c r="I20" s="77" t="s">
        <v>87</v>
      </c>
      <c r="J20" s="10" t="s">
        <v>55</v>
      </c>
      <c r="K20" s="92" t="s">
        <v>43</v>
      </c>
      <c r="L20" s="93" t="s">
        <v>40</v>
      </c>
      <c r="M20" s="77" t="s">
        <v>56</v>
      </c>
      <c r="N20" s="94" t="s">
        <v>57</v>
      </c>
      <c r="O20" s="95">
        <v>45552</v>
      </c>
      <c r="P20" s="96">
        <v>45554</v>
      </c>
      <c r="Q20" s="91" t="s">
        <v>97</v>
      </c>
      <c r="R20" s="10" t="s">
        <v>98</v>
      </c>
      <c r="S20" s="97" t="s">
        <v>99</v>
      </c>
      <c r="T20" s="158" t="s">
        <v>97</v>
      </c>
      <c r="U20" s="158" t="s">
        <v>98</v>
      </c>
      <c r="V20" s="159" t="s">
        <v>100</v>
      </c>
      <c r="W20" s="93" t="str">
        <f t="shared" si="2"/>
        <v/>
      </c>
    </row>
    <row r="21" spans="1:23" x14ac:dyDescent="0.4">
      <c r="A21" s="76">
        <v>15</v>
      </c>
      <c r="B21" s="10" t="s">
        <v>51</v>
      </c>
      <c r="C21" s="90" t="s">
        <v>51</v>
      </c>
      <c r="D21" s="91" t="s">
        <v>51</v>
      </c>
      <c r="E21" s="92" t="s">
        <v>43</v>
      </c>
      <c r="F21" s="90" t="s">
        <v>52</v>
      </c>
      <c r="G21" s="75" t="s">
        <v>53</v>
      </c>
      <c r="H21" s="76" t="s">
        <v>37</v>
      </c>
      <c r="I21" s="77" t="s">
        <v>101</v>
      </c>
      <c r="J21" s="10" t="s">
        <v>55</v>
      </c>
      <c r="K21" s="92" t="s">
        <v>43</v>
      </c>
      <c r="L21" s="93" t="s">
        <v>40</v>
      </c>
      <c r="M21" s="77" t="s">
        <v>79</v>
      </c>
      <c r="N21" s="94" t="s">
        <v>57</v>
      </c>
      <c r="O21" s="95">
        <v>45551</v>
      </c>
      <c r="P21" s="96">
        <v>45553</v>
      </c>
      <c r="Q21" s="91" t="s">
        <v>102</v>
      </c>
      <c r="R21" s="10" t="s">
        <v>93</v>
      </c>
      <c r="S21" s="97" t="s">
        <v>85</v>
      </c>
      <c r="T21" s="158" t="s">
        <v>102</v>
      </c>
      <c r="U21" s="158" t="s">
        <v>93</v>
      </c>
      <c r="V21" s="159" t="s">
        <v>85</v>
      </c>
      <c r="W21" s="93" t="str">
        <f t="shared" si="2"/>
        <v/>
      </c>
    </row>
    <row r="22" spans="1:23" x14ac:dyDescent="0.4">
      <c r="A22" s="76">
        <v>16</v>
      </c>
      <c r="B22" s="10" t="s">
        <v>51</v>
      </c>
      <c r="C22" s="90" t="s">
        <v>51</v>
      </c>
      <c r="D22" s="91" t="s">
        <v>51</v>
      </c>
      <c r="E22" s="92" t="s">
        <v>43</v>
      </c>
      <c r="F22" s="90" t="s">
        <v>52</v>
      </c>
      <c r="G22" s="75" t="s">
        <v>53</v>
      </c>
      <c r="H22" s="76" t="s">
        <v>37</v>
      </c>
      <c r="I22" s="77" t="s">
        <v>101</v>
      </c>
      <c r="J22" s="10" t="s">
        <v>55</v>
      </c>
      <c r="K22" s="92" t="s">
        <v>43</v>
      </c>
      <c r="L22" s="93" t="s">
        <v>40</v>
      </c>
      <c r="M22" s="77" t="s">
        <v>69</v>
      </c>
      <c r="N22" s="94" t="s">
        <v>57</v>
      </c>
      <c r="O22" s="95">
        <v>45552</v>
      </c>
      <c r="P22" s="96">
        <v>45554</v>
      </c>
      <c r="Q22" s="91" t="s">
        <v>103</v>
      </c>
      <c r="R22" s="10" t="s">
        <v>104</v>
      </c>
      <c r="S22" s="97" t="s">
        <v>105</v>
      </c>
      <c r="T22" s="158" t="s">
        <v>103</v>
      </c>
      <c r="U22" s="158" t="s">
        <v>104</v>
      </c>
      <c r="V22" s="159" t="s">
        <v>105</v>
      </c>
      <c r="W22" s="93" t="str">
        <f t="shared" si="2"/>
        <v/>
      </c>
    </row>
    <row r="23" spans="1:23" x14ac:dyDescent="0.4">
      <c r="A23" s="76">
        <v>17</v>
      </c>
      <c r="B23" s="10" t="s">
        <v>51</v>
      </c>
      <c r="C23" s="90" t="s">
        <v>51</v>
      </c>
      <c r="D23" s="91" t="s">
        <v>51</v>
      </c>
      <c r="E23" s="92" t="s">
        <v>43</v>
      </c>
      <c r="F23" s="90" t="s">
        <v>52</v>
      </c>
      <c r="G23" s="75" t="s">
        <v>53</v>
      </c>
      <c r="H23" s="76" t="s">
        <v>37</v>
      </c>
      <c r="I23" s="77" t="s">
        <v>101</v>
      </c>
      <c r="J23" s="10" t="s">
        <v>55</v>
      </c>
      <c r="K23" s="92" t="s">
        <v>43</v>
      </c>
      <c r="L23" s="93" t="s">
        <v>40</v>
      </c>
      <c r="M23" s="77" t="s">
        <v>69</v>
      </c>
      <c r="N23" s="94" t="s">
        <v>57</v>
      </c>
      <c r="O23" s="95">
        <v>45552</v>
      </c>
      <c r="P23" s="96">
        <v>45554</v>
      </c>
      <c r="Q23" s="91" t="s">
        <v>106</v>
      </c>
      <c r="R23" s="10" t="s">
        <v>95</v>
      </c>
      <c r="S23" s="97" t="s">
        <v>96</v>
      </c>
      <c r="T23" s="158" t="s">
        <v>106</v>
      </c>
      <c r="U23" s="158" t="s">
        <v>95</v>
      </c>
      <c r="V23" s="159" t="s">
        <v>96</v>
      </c>
      <c r="W23" s="93" t="str">
        <f t="shared" si="2"/>
        <v/>
      </c>
    </row>
    <row r="24" spans="1:23" x14ac:dyDescent="0.4">
      <c r="A24" s="76">
        <v>18</v>
      </c>
      <c r="B24" s="10" t="s">
        <v>51</v>
      </c>
      <c r="C24" s="90" t="s">
        <v>51</v>
      </c>
      <c r="D24" s="91" t="s">
        <v>51</v>
      </c>
      <c r="E24" s="92" t="s">
        <v>43</v>
      </c>
      <c r="F24" s="90" t="s">
        <v>52</v>
      </c>
      <c r="G24" s="75" t="s">
        <v>53</v>
      </c>
      <c r="H24" s="76" t="s">
        <v>37</v>
      </c>
      <c r="I24" s="77" t="s">
        <v>107</v>
      </c>
      <c r="J24" s="10" t="s">
        <v>55</v>
      </c>
      <c r="K24" s="92" t="s">
        <v>43</v>
      </c>
      <c r="L24" s="93" t="s">
        <v>40</v>
      </c>
      <c r="M24" s="77" t="s">
        <v>79</v>
      </c>
      <c r="N24" s="94" t="s">
        <v>57</v>
      </c>
      <c r="O24" s="95">
        <v>45551</v>
      </c>
      <c r="P24" s="96">
        <v>45553</v>
      </c>
      <c r="Q24" s="91" t="s">
        <v>108</v>
      </c>
      <c r="R24" s="10" t="s">
        <v>109</v>
      </c>
      <c r="S24" s="97" t="s">
        <v>110</v>
      </c>
      <c r="T24" s="158" t="s">
        <v>108</v>
      </c>
      <c r="U24" s="158" t="s">
        <v>109</v>
      </c>
      <c r="V24" s="159" t="s">
        <v>110</v>
      </c>
      <c r="W24" s="93" t="str">
        <f t="shared" si="2"/>
        <v/>
      </c>
    </row>
    <row r="25" spans="1:23" x14ac:dyDescent="0.4">
      <c r="A25" s="76">
        <v>19</v>
      </c>
      <c r="B25" s="10" t="s">
        <v>51</v>
      </c>
      <c r="C25" s="90" t="s">
        <v>51</v>
      </c>
      <c r="D25" s="91" t="s">
        <v>51</v>
      </c>
      <c r="E25" s="92" t="s">
        <v>73</v>
      </c>
      <c r="F25" s="90" t="s">
        <v>74</v>
      </c>
      <c r="G25" s="75" t="s">
        <v>53</v>
      </c>
      <c r="H25" s="76" t="s">
        <v>37</v>
      </c>
      <c r="I25" s="77" t="s">
        <v>107</v>
      </c>
      <c r="J25" s="10" t="s">
        <v>55</v>
      </c>
      <c r="K25" s="92" t="s">
        <v>43</v>
      </c>
      <c r="L25" s="93" t="s">
        <v>40</v>
      </c>
      <c r="M25" s="77" t="s">
        <v>83</v>
      </c>
      <c r="N25" s="94" t="s">
        <v>57</v>
      </c>
      <c r="O25" s="95">
        <v>45552</v>
      </c>
      <c r="P25" s="96">
        <v>45554</v>
      </c>
      <c r="Q25" s="91" t="s">
        <v>111</v>
      </c>
      <c r="R25" s="10" t="s">
        <v>112</v>
      </c>
      <c r="S25" s="97" t="s">
        <v>77</v>
      </c>
      <c r="T25" s="158" t="s">
        <v>111</v>
      </c>
      <c r="U25" s="158" t="s">
        <v>112</v>
      </c>
      <c r="V25" s="159" t="s">
        <v>77</v>
      </c>
      <c r="W25" s="93" t="str">
        <f t="shared" si="2"/>
        <v/>
      </c>
    </row>
    <row r="26" spans="1:23" x14ac:dyDescent="0.4">
      <c r="A26" s="76">
        <v>20</v>
      </c>
      <c r="B26" s="10" t="s">
        <v>51</v>
      </c>
      <c r="C26" s="90" t="s">
        <v>51</v>
      </c>
      <c r="D26" s="91" t="s">
        <v>51</v>
      </c>
      <c r="E26" s="92" t="s">
        <v>43</v>
      </c>
      <c r="F26" s="90" t="s">
        <v>52</v>
      </c>
      <c r="G26" s="75" t="s">
        <v>53</v>
      </c>
      <c r="H26" s="76" t="s">
        <v>37</v>
      </c>
      <c r="I26" s="77" t="s">
        <v>113</v>
      </c>
      <c r="J26" s="10" t="s">
        <v>55</v>
      </c>
      <c r="K26" s="92" t="s">
        <v>43</v>
      </c>
      <c r="L26" s="93" t="s">
        <v>40</v>
      </c>
      <c r="M26" s="77" t="s">
        <v>79</v>
      </c>
      <c r="N26" s="94" t="s">
        <v>57</v>
      </c>
      <c r="O26" s="95">
        <v>45551</v>
      </c>
      <c r="P26" s="96">
        <v>45553</v>
      </c>
      <c r="Q26" s="91" t="s">
        <v>114</v>
      </c>
      <c r="R26" s="10" t="s">
        <v>115</v>
      </c>
      <c r="S26" s="97" t="s">
        <v>116</v>
      </c>
      <c r="T26" s="158" t="s">
        <v>117</v>
      </c>
      <c r="U26" s="158" t="s">
        <v>115</v>
      </c>
      <c r="V26" s="159" t="s">
        <v>116</v>
      </c>
      <c r="W26" s="93" t="str">
        <f t="shared" si="2"/>
        <v/>
      </c>
    </row>
    <row r="27" spans="1:23" x14ac:dyDescent="0.4">
      <c r="A27" s="76">
        <v>21</v>
      </c>
      <c r="B27" s="10" t="s">
        <v>51</v>
      </c>
      <c r="C27" s="90" t="s">
        <v>51</v>
      </c>
      <c r="D27" s="91" t="s">
        <v>51</v>
      </c>
      <c r="E27" s="92" t="s">
        <v>43</v>
      </c>
      <c r="F27" s="90" t="s">
        <v>52</v>
      </c>
      <c r="G27" s="75" t="s">
        <v>53</v>
      </c>
      <c r="H27" s="76" t="s">
        <v>37</v>
      </c>
      <c r="I27" s="77" t="s">
        <v>38</v>
      </c>
      <c r="J27" s="10" t="s">
        <v>55</v>
      </c>
      <c r="K27" s="92" t="s">
        <v>43</v>
      </c>
      <c r="L27" s="93" t="s">
        <v>40</v>
      </c>
      <c r="M27" s="77" t="s">
        <v>79</v>
      </c>
      <c r="N27" s="94" t="s">
        <v>57</v>
      </c>
      <c r="O27" s="95">
        <v>45551</v>
      </c>
      <c r="P27" s="96">
        <v>45553</v>
      </c>
      <c r="Q27" s="91" t="s">
        <v>80</v>
      </c>
      <c r="R27" s="10" t="s">
        <v>118</v>
      </c>
      <c r="S27" s="97" t="s">
        <v>119</v>
      </c>
      <c r="T27" s="158" t="s">
        <v>80</v>
      </c>
      <c r="U27" s="158" t="s">
        <v>118</v>
      </c>
      <c r="V27" s="159" t="s">
        <v>119</v>
      </c>
      <c r="W27" s="93" t="str">
        <f t="shared" si="2"/>
        <v/>
      </c>
    </row>
    <row r="28" spans="1:23" x14ac:dyDescent="0.4">
      <c r="A28" s="76">
        <v>22</v>
      </c>
      <c r="B28" s="10" t="s">
        <v>51</v>
      </c>
      <c r="C28" s="90" t="s">
        <v>51</v>
      </c>
      <c r="D28" s="91" t="s">
        <v>51</v>
      </c>
      <c r="E28" s="92" t="s">
        <v>73</v>
      </c>
      <c r="F28" s="90" t="s">
        <v>74</v>
      </c>
      <c r="G28" s="75" t="s">
        <v>53</v>
      </c>
      <c r="H28" s="76" t="s">
        <v>37</v>
      </c>
      <c r="I28" s="77" t="s">
        <v>120</v>
      </c>
      <c r="J28" s="10" t="s">
        <v>55</v>
      </c>
      <c r="K28" s="92" t="s">
        <v>43</v>
      </c>
      <c r="L28" s="93" t="s">
        <v>40</v>
      </c>
      <c r="M28" s="77" t="s">
        <v>83</v>
      </c>
      <c r="N28" s="94" t="s">
        <v>57</v>
      </c>
      <c r="O28" s="95">
        <v>45552</v>
      </c>
      <c r="P28" s="96">
        <v>45554</v>
      </c>
      <c r="Q28" s="91" t="s">
        <v>121</v>
      </c>
      <c r="R28" s="10" t="s">
        <v>122</v>
      </c>
      <c r="S28" s="97" t="s">
        <v>85</v>
      </c>
      <c r="T28" s="158" t="s">
        <v>121</v>
      </c>
      <c r="U28" s="158" t="s">
        <v>122</v>
      </c>
      <c r="V28" s="159" t="s">
        <v>85</v>
      </c>
      <c r="W28" s="93" t="str">
        <f t="shared" si="2"/>
        <v/>
      </c>
    </row>
    <row r="29" spans="1:23" x14ac:dyDescent="0.4">
      <c r="A29" s="76">
        <v>23</v>
      </c>
      <c r="B29" s="10" t="s">
        <v>51</v>
      </c>
      <c r="C29" s="90" t="s">
        <v>51</v>
      </c>
      <c r="D29" s="91" t="s">
        <v>51</v>
      </c>
      <c r="E29" s="92" t="s">
        <v>43</v>
      </c>
      <c r="F29" s="90" t="s">
        <v>52</v>
      </c>
      <c r="G29" s="75" t="s">
        <v>53</v>
      </c>
      <c r="H29" s="76" t="s">
        <v>37</v>
      </c>
      <c r="I29" s="77" t="s">
        <v>123</v>
      </c>
      <c r="J29" s="10" t="s">
        <v>55</v>
      </c>
      <c r="K29" s="92" t="s">
        <v>43</v>
      </c>
      <c r="L29" s="93" t="s">
        <v>40</v>
      </c>
      <c r="M29" s="77" t="s">
        <v>69</v>
      </c>
      <c r="N29" s="94" t="s">
        <v>57</v>
      </c>
      <c r="O29" s="95">
        <v>45551</v>
      </c>
      <c r="P29" s="96">
        <v>45553</v>
      </c>
      <c r="Q29" s="91" t="s">
        <v>124</v>
      </c>
      <c r="R29" s="10" t="s">
        <v>125</v>
      </c>
      <c r="S29" s="97" t="s">
        <v>126</v>
      </c>
      <c r="T29" s="158" t="s">
        <v>124</v>
      </c>
      <c r="U29" s="158" t="s">
        <v>125</v>
      </c>
      <c r="V29" s="159" t="s">
        <v>126</v>
      </c>
      <c r="W29" s="93" t="str">
        <f t="shared" si="2"/>
        <v/>
      </c>
    </row>
    <row r="30" spans="1:23" x14ac:dyDescent="0.4">
      <c r="A30" s="76">
        <v>24</v>
      </c>
      <c r="B30" s="10" t="s">
        <v>51</v>
      </c>
      <c r="C30" s="90" t="s">
        <v>51</v>
      </c>
      <c r="D30" s="91" t="s">
        <v>51</v>
      </c>
      <c r="E30" s="92" t="s">
        <v>43</v>
      </c>
      <c r="F30" s="90" t="s">
        <v>52</v>
      </c>
      <c r="G30" s="75" t="s">
        <v>53</v>
      </c>
      <c r="H30" s="76" t="s">
        <v>37</v>
      </c>
      <c r="I30" s="77" t="s">
        <v>127</v>
      </c>
      <c r="J30" s="10" t="s">
        <v>55</v>
      </c>
      <c r="K30" s="92" t="s">
        <v>43</v>
      </c>
      <c r="L30" s="93" t="s">
        <v>40</v>
      </c>
      <c r="M30" s="77" t="s">
        <v>69</v>
      </c>
      <c r="N30" s="94" t="s">
        <v>57</v>
      </c>
      <c r="O30" s="95">
        <v>45552</v>
      </c>
      <c r="P30" s="96">
        <v>45554</v>
      </c>
      <c r="Q30" s="91" t="s">
        <v>128</v>
      </c>
      <c r="R30" s="10" t="s">
        <v>129</v>
      </c>
      <c r="S30" s="97" t="s">
        <v>96</v>
      </c>
      <c r="T30" s="158" t="s">
        <v>128</v>
      </c>
      <c r="U30" s="158" t="s">
        <v>129</v>
      </c>
      <c r="V30" s="159" t="s">
        <v>96</v>
      </c>
      <c r="W30" s="93" t="str">
        <f t="shared" si="2"/>
        <v/>
      </c>
    </row>
    <row r="31" spans="1:23" x14ac:dyDescent="0.4">
      <c r="A31" s="76">
        <v>25</v>
      </c>
      <c r="B31" s="10" t="s">
        <v>51</v>
      </c>
      <c r="C31" s="90" t="s">
        <v>51</v>
      </c>
      <c r="D31" s="91" t="s">
        <v>51</v>
      </c>
      <c r="E31" s="92" t="s">
        <v>43</v>
      </c>
      <c r="F31" s="90" t="s">
        <v>52</v>
      </c>
      <c r="G31" s="75" t="s">
        <v>53</v>
      </c>
      <c r="H31" s="76" t="s">
        <v>37</v>
      </c>
      <c r="I31" s="77" t="s">
        <v>127</v>
      </c>
      <c r="J31" s="10" t="s">
        <v>55</v>
      </c>
      <c r="K31" s="92" t="s">
        <v>43</v>
      </c>
      <c r="L31" s="93" t="s">
        <v>40</v>
      </c>
      <c r="M31" s="77" t="s">
        <v>69</v>
      </c>
      <c r="N31" s="94" t="s">
        <v>57</v>
      </c>
      <c r="O31" s="95">
        <v>45552</v>
      </c>
      <c r="P31" s="96">
        <v>45554</v>
      </c>
      <c r="Q31" s="91" t="s">
        <v>130</v>
      </c>
      <c r="R31" s="10" t="s">
        <v>131</v>
      </c>
      <c r="S31" s="97" t="s">
        <v>132</v>
      </c>
      <c r="T31" s="158" t="s">
        <v>130</v>
      </c>
      <c r="U31" s="158" t="s">
        <v>131</v>
      </c>
      <c r="V31" s="159" t="s">
        <v>132</v>
      </c>
      <c r="W31" s="93" t="str">
        <f t="shared" si="2"/>
        <v/>
      </c>
    </row>
    <row r="32" spans="1:23" x14ac:dyDescent="0.4">
      <c r="A32" s="76">
        <v>26</v>
      </c>
      <c r="B32" s="10" t="s">
        <v>51</v>
      </c>
      <c r="C32" s="90" t="s">
        <v>51</v>
      </c>
      <c r="D32" s="91" t="s">
        <v>51</v>
      </c>
      <c r="E32" s="92" t="s">
        <v>43</v>
      </c>
      <c r="F32" s="90" t="s">
        <v>52</v>
      </c>
      <c r="G32" s="75" t="s">
        <v>53</v>
      </c>
      <c r="H32" s="76" t="s">
        <v>37</v>
      </c>
      <c r="I32" s="77" t="s">
        <v>133</v>
      </c>
      <c r="J32" s="10" t="s">
        <v>55</v>
      </c>
      <c r="K32" s="92" t="s">
        <v>43</v>
      </c>
      <c r="L32" s="93" t="s">
        <v>40</v>
      </c>
      <c r="M32" s="77" t="s">
        <v>79</v>
      </c>
      <c r="N32" s="94" t="s">
        <v>57</v>
      </c>
      <c r="O32" s="95">
        <v>45551</v>
      </c>
      <c r="P32" s="96">
        <v>45553</v>
      </c>
      <c r="Q32" s="91" t="s">
        <v>134</v>
      </c>
      <c r="R32" s="10" t="s">
        <v>135</v>
      </c>
      <c r="S32" s="97" t="s">
        <v>82</v>
      </c>
      <c r="T32" s="158" t="s">
        <v>126</v>
      </c>
      <c r="U32" s="158" t="s">
        <v>136</v>
      </c>
      <c r="V32" s="159" t="s">
        <v>82</v>
      </c>
      <c r="W32" s="93" t="str">
        <f t="shared" si="2"/>
        <v/>
      </c>
    </row>
    <row r="33" spans="1:23" x14ac:dyDescent="0.4">
      <c r="A33" s="76">
        <v>27</v>
      </c>
      <c r="B33" s="10" t="s">
        <v>51</v>
      </c>
      <c r="C33" s="90" t="s">
        <v>51</v>
      </c>
      <c r="D33" s="91" t="s">
        <v>51</v>
      </c>
      <c r="E33" s="92" t="s">
        <v>43</v>
      </c>
      <c r="F33" s="90" t="s">
        <v>52</v>
      </c>
      <c r="G33" s="75" t="s">
        <v>53</v>
      </c>
      <c r="H33" s="76" t="s">
        <v>37</v>
      </c>
      <c r="I33" s="77" t="s">
        <v>137</v>
      </c>
      <c r="J33" s="10" t="s">
        <v>55</v>
      </c>
      <c r="K33" s="92" t="s">
        <v>43</v>
      </c>
      <c r="L33" s="93" t="s">
        <v>40</v>
      </c>
      <c r="M33" s="77" t="s">
        <v>79</v>
      </c>
      <c r="N33" s="94" t="s">
        <v>57</v>
      </c>
      <c r="O33" s="95">
        <v>45551</v>
      </c>
      <c r="P33" s="96">
        <v>45553</v>
      </c>
      <c r="Q33" s="91" t="s">
        <v>138</v>
      </c>
      <c r="R33" s="10" t="s">
        <v>139</v>
      </c>
      <c r="S33" s="97" t="s">
        <v>110</v>
      </c>
      <c r="T33" s="158" t="s">
        <v>140</v>
      </c>
      <c r="U33" s="158" t="s">
        <v>139</v>
      </c>
      <c r="V33" s="159" t="s">
        <v>110</v>
      </c>
      <c r="W33" s="93" t="str">
        <f t="shared" si="2"/>
        <v/>
      </c>
    </row>
    <row r="34" spans="1:23" x14ac:dyDescent="0.4">
      <c r="A34" s="76">
        <v>28</v>
      </c>
      <c r="B34" s="10" t="s">
        <v>51</v>
      </c>
      <c r="C34" s="90" t="s">
        <v>51</v>
      </c>
      <c r="D34" s="91" t="s">
        <v>51</v>
      </c>
      <c r="E34" s="92" t="s">
        <v>43</v>
      </c>
      <c r="F34" s="90" t="s">
        <v>52</v>
      </c>
      <c r="G34" s="75" t="s">
        <v>53</v>
      </c>
      <c r="H34" s="76" t="s">
        <v>37</v>
      </c>
      <c r="I34" s="77" t="s">
        <v>141</v>
      </c>
      <c r="J34" s="10" t="s">
        <v>55</v>
      </c>
      <c r="K34" s="92" t="s">
        <v>43</v>
      </c>
      <c r="L34" s="93" t="s">
        <v>40</v>
      </c>
      <c r="M34" s="77" t="s">
        <v>79</v>
      </c>
      <c r="N34" s="94" t="s">
        <v>57</v>
      </c>
      <c r="O34" s="95">
        <v>45551</v>
      </c>
      <c r="P34" s="96">
        <v>45553</v>
      </c>
      <c r="Q34" s="91" t="s">
        <v>142</v>
      </c>
      <c r="R34" s="10" t="s">
        <v>143</v>
      </c>
      <c r="S34" s="97" t="s">
        <v>119</v>
      </c>
      <c r="T34" s="158" t="s">
        <v>142</v>
      </c>
      <c r="U34" s="158" t="s">
        <v>143</v>
      </c>
      <c r="V34" s="159" t="s">
        <v>119</v>
      </c>
      <c r="W34" s="93" t="str">
        <f t="shared" si="2"/>
        <v/>
      </c>
    </row>
    <row r="35" spans="1:23" x14ac:dyDescent="0.4">
      <c r="A35" s="76">
        <v>29</v>
      </c>
      <c r="B35" s="10" t="s">
        <v>51</v>
      </c>
      <c r="C35" s="90" t="s">
        <v>51</v>
      </c>
      <c r="D35" s="91" t="s">
        <v>51</v>
      </c>
      <c r="E35" s="92" t="s">
        <v>43</v>
      </c>
      <c r="F35" s="90" t="s">
        <v>52</v>
      </c>
      <c r="G35" s="75" t="s">
        <v>53</v>
      </c>
      <c r="H35" s="76" t="s">
        <v>37</v>
      </c>
      <c r="I35" s="77" t="s">
        <v>144</v>
      </c>
      <c r="J35" s="10" t="s">
        <v>55</v>
      </c>
      <c r="K35" s="92" t="s">
        <v>43</v>
      </c>
      <c r="L35" s="93" t="s">
        <v>40</v>
      </c>
      <c r="M35" s="77" t="s">
        <v>79</v>
      </c>
      <c r="N35" s="94" t="s">
        <v>57</v>
      </c>
      <c r="O35" s="95">
        <v>45551</v>
      </c>
      <c r="P35" s="96">
        <v>45553</v>
      </c>
      <c r="Q35" s="91" t="s">
        <v>145</v>
      </c>
      <c r="R35" s="10" t="s">
        <v>146</v>
      </c>
      <c r="S35" s="97" t="s">
        <v>90</v>
      </c>
      <c r="T35" s="158" t="s">
        <v>145</v>
      </c>
      <c r="U35" s="158" t="s">
        <v>146</v>
      </c>
      <c r="V35" s="159" t="s">
        <v>90</v>
      </c>
      <c r="W35" s="93" t="str">
        <f t="shared" si="2"/>
        <v/>
      </c>
    </row>
    <row r="36" spans="1:23" x14ac:dyDescent="0.4">
      <c r="A36" s="76">
        <v>30</v>
      </c>
      <c r="B36" s="10" t="s">
        <v>51</v>
      </c>
      <c r="C36" s="90" t="s">
        <v>51</v>
      </c>
      <c r="D36" s="91" t="s">
        <v>51</v>
      </c>
      <c r="E36" s="92" t="s">
        <v>43</v>
      </c>
      <c r="F36" s="90" t="s">
        <v>52</v>
      </c>
      <c r="G36" s="75" t="s">
        <v>53</v>
      </c>
      <c r="H36" s="76" t="s">
        <v>37</v>
      </c>
      <c r="I36" s="77" t="s">
        <v>147</v>
      </c>
      <c r="J36" s="10" t="s">
        <v>55</v>
      </c>
      <c r="K36" s="92" t="s">
        <v>43</v>
      </c>
      <c r="L36" s="93" t="s">
        <v>40</v>
      </c>
      <c r="M36" s="77" t="s">
        <v>56</v>
      </c>
      <c r="N36" s="94" t="s">
        <v>57</v>
      </c>
      <c r="O36" s="95">
        <v>45552</v>
      </c>
      <c r="P36" s="96">
        <v>45554</v>
      </c>
      <c r="Q36" s="91" t="s">
        <v>148</v>
      </c>
      <c r="R36" s="10" t="s">
        <v>149</v>
      </c>
      <c r="S36" s="97" t="s">
        <v>72</v>
      </c>
      <c r="T36" s="158" t="s">
        <v>148</v>
      </c>
      <c r="U36" s="158" t="s">
        <v>150</v>
      </c>
      <c r="V36" s="159" t="s">
        <v>72</v>
      </c>
      <c r="W36" s="93" t="str">
        <f t="shared" si="2"/>
        <v/>
      </c>
    </row>
    <row r="37" spans="1:23" x14ac:dyDescent="0.4">
      <c r="A37" s="76">
        <v>31</v>
      </c>
      <c r="B37" s="10" t="s">
        <v>51</v>
      </c>
      <c r="C37" s="90" t="s">
        <v>51</v>
      </c>
      <c r="D37" s="91" t="s">
        <v>51</v>
      </c>
      <c r="E37" s="92" t="s">
        <v>43</v>
      </c>
      <c r="F37" s="90" t="s">
        <v>52</v>
      </c>
      <c r="G37" s="75" t="s">
        <v>53</v>
      </c>
      <c r="H37" s="76" t="s">
        <v>37</v>
      </c>
      <c r="I37" s="77" t="s">
        <v>147</v>
      </c>
      <c r="J37" s="10" t="s">
        <v>55</v>
      </c>
      <c r="K37" s="92" t="s">
        <v>43</v>
      </c>
      <c r="L37" s="93" t="s">
        <v>40</v>
      </c>
      <c r="M37" s="77" t="s">
        <v>56</v>
      </c>
      <c r="N37" s="94" t="s">
        <v>57</v>
      </c>
      <c r="O37" s="95">
        <v>45552</v>
      </c>
      <c r="P37" s="96">
        <v>45554</v>
      </c>
      <c r="Q37" s="91" t="s">
        <v>151</v>
      </c>
      <c r="R37" s="10" t="s">
        <v>59</v>
      </c>
      <c r="S37" s="97" t="s">
        <v>152</v>
      </c>
      <c r="T37" s="158" t="s">
        <v>153</v>
      </c>
      <c r="U37" s="158" t="s">
        <v>61</v>
      </c>
      <c r="V37" s="159" t="s">
        <v>154</v>
      </c>
      <c r="W37" s="93" t="str">
        <f t="shared" si="2"/>
        <v/>
      </c>
    </row>
    <row r="38" spans="1:23" x14ac:dyDescent="0.4">
      <c r="A38" s="76">
        <v>32</v>
      </c>
      <c r="B38" s="10" t="s">
        <v>51</v>
      </c>
      <c r="C38" s="90" t="s">
        <v>51</v>
      </c>
      <c r="D38" s="91" t="s">
        <v>51</v>
      </c>
      <c r="E38" s="92" t="s">
        <v>43</v>
      </c>
      <c r="F38" s="90" t="s">
        <v>52</v>
      </c>
      <c r="G38" s="75" t="s">
        <v>53</v>
      </c>
      <c r="H38" s="76" t="s">
        <v>37</v>
      </c>
      <c r="I38" s="77" t="s">
        <v>155</v>
      </c>
      <c r="J38" s="10" t="s">
        <v>55</v>
      </c>
      <c r="K38" s="92" t="s">
        <v>43</v>
      </c>
      <c r="L38" s="93" t="s">
        <v>40</v>
      </c>
      <c r="M38" s="77" t="s">
        <v>69</v>
      </c>
      <c r="N38" s="94" t="s">
        <v>57</v>
      </c>
      <c r="O38" s="95">
        <v>45552</v>
      </c>
      <c r="P38" s="96">
        <v>45554</v>
      </c>
      <c r="Q38" s="91" t="s">
        <v>156</v>
      </c>
      <c r="R38" s="10" t="s">
        <v>157</v>
      </c>
      <c r="S38" s="97" t="s">
        <v>158</v>
      </c>
      <c r="T38" s="158" t="s">
        <v>156</v>
      </c>
      <c r="U38" s="158" t="s">
        <v>157</v>
      </c>
      <c r="V38" s="159" t="s">
        <v>158</v>
      </c>
      <c r="W38" s="93" t="str">
        <f t="shared" si="2"/>
        <v/>
      </c>
    </row>
    <row r="39" spans="1:23" x14ac:dyDescent="0.4">
      <c r="A39" s="76">
        <v>33</v>
      </c>
      <c r="B39" s="10" t="s">
        <v>51</v>
      </c>
      <c r="C39" s="90" t="s">
        <v>51</v>
      </c>
      <c r="D39" s="91" t="s">
        <v>51</v>
      </c>
      <c r="E39" s="92" t="s">
        <v>159</v>
      </c>
      <c r="F39" s="90" t="s">
        <v>160</v>
      </c>
      <c r="G39" s="75" t="s">
        <v>53</v>
      </c>
      <c r="H39" s="76" t="s">
        <v>37</v>
      </c>
      <c r="I39" s="77" t="s">
        <v>161</v>
      </c>
      <c r="J39" s="10" t="s">
        <v>162</v>
      </c>
      <c r="K39" s="92" t="s">
        <v>43</v>
      </c>
      <c r="L39" s="93" t="s">
        <v>40</v>
      </c>
      <c r="M39" s="77" t="s">
        <v>69</v>
      </c>
      <c r="N39" s="94" t="s">
        <v>57</v>
      </c>
      <c r="O39" s="95">
        <v>45552</v>
      </c>
      <c r="P39" s="96">
        <v>45554</v>
      </c>
      <c r="Q39" s="91" t="s">
        <v>163</v>
      </c>
      <c r="R39" s="10" t="s">
        <v>164</v>
      </c>
      <c r="S39" s="97" t="s">
        <v>165</v>
      </c>
      <c r="T39" s="158" t="s">
        <v>163</v>
      </c>
      <c r="U39" s="158" t="s">
        <v>166</v>
      </c>
      <c r="V39" s="159" t="s">
        <v>165</v>
      </c>
      <c r="W39" s="93" t="str">
        <f t="shared" si="2"/>
        <v/>
      </c>
    </row>
    <row r="40" spans="1:23" x14ac:dyDescent="0.4">
      <c r="A40" s="76">
        <v>34</v>
      </c>
      <c r="B40" s="10" t="s">
        <v>51</v>
      </c>
      <c r="C40" s="90" t="s">
        <v>51</v>
      </c>
      <c r="D40" s="91" t="s">
        <v>51</v>
      </c>
      <c r="E40" s="92" t="s">
        <v>159</v>
      </c>
      <c r="F40" s="90" t="s">
        <v>160</v>
      </c>
      <c r="G40" s="75" t="s">
        <v>53</v>
      </c>
      <c r="H40" s="76" t="s">
        <v>37</v>
      </c>
      <c r="I40" s="77" t="s">
        <v>161</v>
      </c>
      <c r="J40" s="10" t="s">
        <v>162</v>
      </c>
      <c r="K40" s="92" t="s">
        <v>43</v>
      </c>
      <c r="L40" s="93" t="s">
        <v>40</v>
      </c>
      <c r="M40" s="77" t="s">
        <v>69</v>
      </c>
      <c r="N40" s="94" t="s">
        <v>57</v>
      </c>
      <c r="O40" s="95">
        <v>45552</v>
      </c>
      <c r="P40" s="96">
        <v>45554</v>
      </c>
      <c r="Q40" s="91" t="s">
        <v>167</v>
      </c>
      <c r="R40" s="10" t="s">
        <v>168</v>
      </c>
      <c r="S40" s="97" t="s">
        <v>169</v>
      </c>
      <c r="T40" s="158" t="s">
        <v>167</v>
      </c>
      <c r="U40" s="158" t="s">
        <v>168</v>
      </c>
      <c r="V40" s="159" t="s">
        <v>169</v>
      </c>
      <c r="W40" s="93" t="str">
        <f t="shared" si="2"/>
        <v/>
      </c>
    </row>
    <row r="41" spans="1:23" x14ac:dyDescent="0.4">
      <c r="A41" s="76">
        <v>35</v>
      </c>
      <c r="B41" s="10" t="s">
        <v>51</v>
      </c>
      <c r="C41" s="90" t="s">
        <v>51</v>
      </c>
      <c r="D41" s="91" t="s">
        <v>51</v>
      </c>
      <c r="E41" s="92" t="s">
        <v>159</v>
      </c>
      <c r="F41" s="90" t="s">
        <v>160</v>
      </c>
      <c r="G41" s="75" t="s">
        <v>53</v>
      </c>
      <c r="H41" s="76" t="s">
        <v>37</v>
      </c>
      <c r="I41" s="77" t="s">
        <v>161</v>
      </c>
      <c r="J41" s="10" t="s">
        <v>162</v>
      </c>
      <c r="K41" s="92" t="s">
        <v>43</v>
      </c>
      <c r="L41" s="93" t="s">
        <v>40</v>
      </c>
      <c r="M41" s="77" t="s">
        <v>69</v>
      </c>
      <c r="N41" s="94" t="s">
        <v>57</v>
      </c>
      <c r="O41" s="95">
        <v>45552</v>
      </c>
      <c r="P41" s="96">
        <v>45554</v>
      </c>
      <c r="Q41" s="91" t="s">
        <v>170</v>
      </c>
      <c r="R41" s="10" t="s">
        <v>171</v>
      </c>
      <c r="S41" s="97" t="s">
        <v>172</v>
      </c>
      <c r="T41" s="158" t="s">
        <v>170</v>
      </c>
      <c r="U41" s="158" t="s">
        <v>171</v>
      </c>
      <c r="V41" s="159" t="s">
        <v>172</v>
      </c>
      <c r="W41" s="93" t="str">
        <f t="shared" si="2"/>
        <v/>
      </c>
    </row>
    <row r="42" spans="1:23" x14ac:dyDescent="0.4">
      <c r="A42" s="76">
        <v>36</v>
      </c>
      <c r="B42" s="10" t="s">
        <v>51</v>
      </c>
      <c r="C42" s="90" t="s">
        <v>51</v>
      </c>
      <c r="D42" s="91" t="s">
        <v>51</v>
      </c>
      <c r="E42" s="92" t="s">
        <v>159</v>
      </c>
      <c r="F42" s="90" t="s">
        <v>160</v>
      </c>
      <c r="G42" s="75" t="s">
        <v>53</v>
      </c>
      <c r="H42" s="76" t="s">
        <v>37</v>
      </c>
      <c r="I42" s="77" t="s">
        <v>161</v>
      </c>
      <c r="J42" s="10" t="s">
        <v>162</v>
      </c>
      <c r="K42" s="92" t="s">
        <v>43</v>
      </c>
      <c r="L42" s="93" t="s">
        <v>40</v>
      </c>
      <c r="M42" s="77" t="s">
        <v>69</v>
      </c>
      <c r="N42" s="100" t="s">
        <v>57</v>
      </c>
      <c r="O42" s="95">
        <v>45552</v>
      </c>
      <c r="P42" s="96">
        <v>45554</v>
      </c>
      <c r="Q42" s="91" t="s">
        <v>173</v>
      </c>
      <c r="R42" s="10" t="s">
        <v>174</v>
      </c>
      <c r="S42" s="97" t="s">
        <v>175</v>
      </c>
      <c r="T42" s="158" t="s">
        <v>173</v>
      </c>
      <c r="U42" s="158" t="s">
        <v>174</v>
      </c>
      <c r="V42" s="159" t="s">
        <v>175</v>
      </c>
      <c r="W42" s="93" t="str">
        <f t="shared" si="2"/>
        <v/>
      </c>
    </row>
    <row r="43" spans="1:23" x14ac:dyDescent="0.4">
      <c r="A43" s="76">
        <v>37</v>
      </c>
      <c r="B43" s="101" t="s">
        <v>176</v>
      </c>
      <c r="C43" s="101" t="s">
        <v>177</v>
      </c>
      <c r="D43" s="102" t="s">
        <v>178</v>
      </c>
      <c r="E43" s="103" t="s">
        <v>179</v>
      </c>
      <c r="F43" s="104"/>
      <c r="G43" s="105" t="s">
        <v>180</v>
      </c>
      <c r="H43" s="76" t="s">
        <v>181</v>
      </c>
      <c r="I43" s="106" t="s">
        <v>182</v>
      </c>
      <c r="J43" s="92" t="s">
        <v>183</v>
      </c>
      <c r="K43" s="92"/>
      <c r="L43" s="93" t="s">
        <v>184</v>
      </c>
      <c r="M43" s="72" t="s">
        <v>185</v>
      </c>
      <c r="N43" s="107" t="s">
        <v>57</v>
      </c>
      <c r="O43" s="108">
        <v>45542</v>
      </c>
      <c r="P43" s="109">
        <v>45546</v>
      </c>
      <c r="Q43" s="110" t="s">
        <v>186</v>
      </c>
      <c r="R43" s="111">
        <v>16.2</v>
      </c>
      <c r="S43" s="97">
        <v>16</v>
      </c>
      <c r="T43" s="160" t="str">
        <f t="shared" ref="T43:U58" si="4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&lt;4.69</v>
      </c>
      <c r="U43" s="161">
        <f t="shared" si="4"/>
        <v>16.2</v>
      </c>
      <c r="V43" s="159">
        <f t="shared" ref="V43:V71" si="5"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16</v>
      </c>
      <c r="W43" s="93" t="str">
        <f t="shared" si="2"/>
        <v/>
      </c>
    </row>
    <row r="44" spans="1:23" x14ac:dyDescent="0.4">
      <c r="A44" s="76">
        <v>38</v>
      </c>
      <c r="B44" s="101" t="s">
        <v>176</v>
      </c>
      <c r="C44" s="101" t="s">
        <v>177</v>
      </c>
      <c r="D44" s="102" t="s">
        <v>178</v>
      </c>
      <c r="E44" s="103" t="s">
        <v>179</v>
      </c>
      <c r="F44" s="90"/>
      <c r="G44" s="105" t="s">
        <v>180</v>
      </c>
      <c r="H44" s="76" t="s">
        <v>181</v>
      </c>
      <c r="I44" s="106" t="s">
        <v>182</v>
      </c>
      <c r="J44" s="92" t="s">
        <v>183</v>
      </c>
      <c r="K44" s="10"/>
      <c r="L44" s="93" t="s">
        <v>184</v>
      </c>
      <c r="M44" s="72" t="s">
        <v>185</v>
      </c>
      <c r="N44" s="107" t="s">
        <v>57</v>
      </c>
      <c r="O44" s="108">
        <v>45543</v>
      </c>
      <c r="P44" s="109">
        <v>45546</v>
      </c>
      <c r="Q44" s="110" t="s">
        <v>187</v>
      </c>
      <c r="R44" s="112">
        <v>17.100000000000001</v>
      </c>
      <c r="S44" s="112">
        <v>17</v>
      </c>
      <c r="T44" s="160" t="str">
        <f t="shared" si="4"/>
        <v>&lt;3.62</v>
      </c>
      <c r="U44" s="160">
        <f t="shared" si="4"/>
        <v>17.100000000000001</v>
      </c>
      <c r="V44" s="159">
        <f t="shared" si="5"/>
        <v>17</v>
      </c>
      <c r="W44" s="93" t="str">
        <f t="shared" si="2"/>
        <v/>
      </c>
    </row>
    <row r="45" spans="1:23" x14ac:dyDescent="0.4">
      <c r="A45" s="76">
        <v>39</v>
      </c>
      <c r="B45" s="10" t="s">
        <v>188</v>
      </c>
      <c r="C45" s="90" t="s">
        <v>188</v>
      </c>
      <c r="D45" s="91" t="s">
        <v>189</v>
      </c>
      <c r="E45" s="10"/>
      <c r="F45" s="90" t="s">
        <v>190</v>
      </c>
      <c r="G45" s="113" t="s">
        <v>180</v>
      </c>
      <c r="H45" s="76" t="s">
        <v>37</v>
      </c>
      <c r="I45" s="77" t="s">
        <v>191</v>
      </c>
      <c r="J45" s="10" t="s">
        <v>192</v>
      </c>
      <c r="K45" s="10"/>
      <c r="L45" s="114" t="s">
        <v>193</v>
      </c>
      <c r="M45" s="10" t="s">
        <v>194</v>
      </c>
      <c r="N45" s="115" t="s">
        <v>57</v>
      </c>
      <c r="O45" s="95">
        <v>45544</v>
      </c>
      <c r="P45" s="96">
        <v>45547</v>
      </c>
      <c r="Q45" s="91" t="s">
        <v>195</v>
      </c>
      <c r="R45" s="10" t="s">
        <v>196</v>
      </c>
      <c r="S45" s="116" t="s">
        <v>197</v>
      </c>
      <c r="T45" s="158" t="str">
        <f t="shared" si="4"/>
        <v>&lt;3.54</v>
      </c>
      <c r="U45" s="158" t="str">
        <f t="shared" si="4"/>
        <v>&lt;3.97</v>
      </c>
      <c r="V45" s="159" t="str">
        <f t="shared" si="5"/>
        <v>&lt;7.5</v>
      </c>
      <c r="W45" s="114" t="str">
        <f>IF(ISERROR(#REF!*1),"",IF(AND(#REF!="飲料水",#REF!&gt;=11),"○",IF(AND(#REF!="牛乳・乳児用食品",#REF!&gt;=51),"○",IF(AND(#REF!&lt;&gt;"",#REF!&gt;=110),"○",""))))</f>
        <v/>
      </c>
    </row>
    <row r="46" spans="1:23" x14ac:dyDescent="0.4">
      <c r="A46" s="76">
        <v>40</v>
      </c>
      <c r="B46" s="10" t="s">
        <v>188</v>
      </c>
      <c r="C46" s="90" t="s">
        <v>188</v>
      </c>
      <c r="D46" s="91" t="s">
        <v>189</v>
      </c>
      <c r="E46" s="10"/>
      <c r="F46" s="90" t="s">
        <v>190</v>
      </c>
      <c r="G46" s="113" t="s">
        <v>180</v>
      </c>
      <c r="H46" s="76" t="s">
        <v>37</v>
      </c>
      <c r="I46" s="77" t="s">
        <v>198</v>
      </c>
      <c r="J46" s="10" t="s">
        <v>192</v>
      </c>
      <c r="K46" s="10"/>
      <c r="L46" s="114" t="s">
        <v>193</v>
      </c>
      <c r="M46" s="10" t="s">
        <v>194</v>
      </c>
      <c r="N46" s="115" t="s">
        <v>57</v>
      </c>
      <c r="O46" s="95">
        <v>45544</v>
      </c>
      <c r="P46" s="96">
        <v>45547</v>
      </c>
      <c r="Q46" s="91" t="s">
        <v>199</v>
      </c>
      <c r="R46" s="10" t="s">
        <v>200</v>
      </c>
      <c r="S46" s="117" t="s">
        <v>201</v>
      </c>
      <c r="T46" s="158" t="str">
        <f t="shared" si="4"/>
        <v>&lt;3.13</v>
      </c>
      <c r="U46" s="158" t="str">
        <f t="shared" si="4"/>
        <v>&lt;2.71</v>
      </c>
      <c r="V46" s="159" t="str">
        <f t="shared" si="5"/>
        <v>&lt;5.8</v>
      </c>
      <c r="W46" s="93" t="str">
        <f>IF(ISERROR(#REF!*1),"",IF(AND(#REF!="飲料水",#REF!&gt;=11),"○",IF(AND(#REF!="牛乳・乳児用食品",#REF!&gt;=51),"○",IF(AND(#REF!&lt;&gt;"",#REF!&gt;=110),"○",""))))</f>
        <v/>
      </c>
    </row>
    <row r="47" spans="1:23" x14ac:dyDescent="0.4">
      <c r="A47" s="76">
        <v>41</v>
      </c>
      <c r="B47" s="10" t="s">
        <v>188</v>
      </c>
      <c r="C47" s="90" t="s">
        <v>188</v>
      </c>
      <c r="D47" s="91" t="s">
        <v>189</v>
      </c>
      <c r="E47" s="10"/>
      <c r="F47" s="90" t="s">
        <v>190</v>
      </c>
      <c r="G47" s="113" t="s">
        <v>180</v>
      </c>
      <c r="H47" s="76" t="s">
        <v>37</v>
      </c>
      <c r="I47" s="77" t="s">
        <v>202</v>
      </c>
      <c r="J47" s="10" t="s">
        <v>55</v>
      </c>
      <c r="K47" s="10"/>
      <c r="L47" s="114" t="s">
        <v>193</v>
      </c>
      <c r="M47" s="10" t="s">
        <v>194</v>
      </c>
      <c r="N47" s="115" t="s">
        <v>57</v>
      </c>
      <c r="O47" s="95">
        <v>45544</v>
      </c>
      <c r="P47" s="96">
        <v>45547</v>
      </c>
      <c r="Q47" s="91" t="s">
        <v>203</v>
      </c>
      <c r="R47" s="10" t="s">
        <v>204</v>
      </c>
      <c r="S47" s="117" t="s">
        <v>205</v>
      </c>
      <c r="T47" s="158" t="str">
        <f t="shared" si="4"/>
        <v>&lt;4.16</v>
      </c>
      <c r="U47" s="158" t="str">
        <f t="shared" si="4"/>
        <v>&lt;3.45</v>
      </c>
      <c r="V47" s="159" t="str">
        <f t="shared" si="5"/>
        <v>&lt;7.6</v>
      </c>
      <c r="W47" s="93" t="s">
        <v>206</v>
      </c>
    </row>
    <row r="48" spans="1:23" x14ac:dyDescent="0.4">
      <c r="A48" s="76">
        <v>42</v>
      </c>
      <c r="B48" s="10" t="s">
        <v>188</v>
      </c>
      <c r="C48" s="90" t="s">
        <v>188</v>
      </c>
      <c r="D48" s="91" t="s">
        <v>189</v>
      </c>
      <c r="E48" s="10"/>
      <c r="F48" s="90" t="s">
        <v>190</v>
      </c>
      <c r="G48" s="118" t="s">
        <v>180</v>
      </c>
      <c r="H48" s="76" t="s">
        <v>37</v>
      </c>
      <c r="I48" s="77" t="s">
        <v>207</v>
      </c>
      <c r="J48" s="10" t="s">
        <v>55</v>
      </c>
      <c r="K48" s="10"/>
      <c r="L48" s="114" t="s">
        <v>193</v>
      </c>
      <c r="M48" s="10" t="s">
        <v>194</v>
      </c>
      <c r="N48" s="115" t="s">
        <v>57</v>
      </c>
      <c r="O48" s="95">
        <v>45544</v>
      </c>
      <c r="P48" s="96">
        <v>45547</v>
      </c>
      <c r="Q48" s="91" t="s">
        <v>208</v>
      </c>
      <c r="R48" s="10" t="s">
        <v>209</v>
      </c>
      <c r="S48" s="117" t="s">
        <v>210</v>
      </c>
      <c r="T48" s="158" t="str">
        <f t="shared" si="4"/>
        <v>&lt;2.3</v>
      </c>
      <c r="U48" s="158" t="str">
        <f t="shared" si="4"/>
        <v>&lt;2.62</v>
      </c>
      <c r="V48" s="159" t="str">
        <f t="shared" si="5"/>
        <v>&lt;4.9</v>
      </c>
      <c r="W48" s="93"/>
    </row>
    <row r="49" spans="1:23" x14ac:dyDescent="0.4">
      <c r="A49" s="76">
        <v>43</v>
      </c>
      <c r="B49" s="119" t="s">
        <v>211</v>
      </c>
      <c r="C49" s="119" t="s">
        <v>211</v>
      </c>
      <c r="D49" s="120" t="s">
        <v>212</v>
      </c>
      <c r="E49" s="121" t="s">
        <v>213</v>
      </c>
      <c r="F49" s="122" t="s">
        <v>214</v>
      </c>
      <c r="G49" s="113" t="s">
        <v>180</v>
      </c>
      <c r="H49" s="88" t="s">
        <v>181</v>
      </c>
      <c r="I49" s="78" t="s">
        <v>215</v>
      </c>
      <c r="J49" s="121" t="s">
        <v>216</v>
      </c>
      <c r="K49" s="92" t="s">
        <v>217</v>
      </c>
      <c r="L49" s="93" t="s">
        <v>40</v>
      </c>
      <c r="M49" s="119" t="s">
        <v>218</v>
      </c>
      <c r="N49" s="115" t="s">
        <v>219</v>
      </c>
      <c r="O49" s="123">
        <v>45548</v>
      </c>
      <c r="P49" s="124">
        <v>45554</v>
      </c>
      <c r="Q49" s="120" t="s">
        <v>220</v>
      </c>
      <c r="R49" s="125" t="s">
        <v>221</v>
      </c>
      <c r="S49" s="125" t="s">
        <v>222</v>
      </c>
      <c r="T49" s="158" t="str">
        <f t="shared" si="4"/>
        <v>&lt;2.1</v>
      </c>
      <c r="U49" s="158" t="str">
        <f t="shared" si="4"/>
        <v>&lt;1.5</v>
      </c>
      <c r="V49" s="159" t="str">
        <f t="shared" si="5"/>
        <v>&lt;3.6</v>
      </c>
      <c r="W49" s="126" t="str">
        <f>IF(ISERROR(#REF!*1),"",IF(AND(#REF!="飲料水",#REF!&gt;=11),"○",IF(AND(#REF!="牛乳・乳児用食品",#REF!&gt;=51),"○",IF(AND(#REF!&lt;&gt;"",#REF!&gt;=110),"○",""))))</f>
        <v/>
      </c>
    </row>
    <row r="50" spans="1:23" x14ac:dyDescent="0.4">
      <c r="A50" s="76">
        <v>44</v>
      </c>
      <c r="B50" s="127" t="s">
        <v>223</v>
      </c>
      <c r="C50" s="128" t="s">
        <v>223</v>
      </c>
      <c r="D50" s="129" t="s">
        <v>224</v>
      </c>
      <c r="E50" s="127" t="s">
        <v>224</v>
      </c>
      <c r="F50" s="128" t="s">
        <v>224</v>
      </c>
      <c r="G50" s="130" t="s">
        <v>225</v>
      </c>
      <c r="H50" s="131" t="s">
        <v>226</v>
      </c>
      <c r="I50" s="132" t="s">
        <v>227</v>
      </c>
      <c r="J50" s="127" t="s">
        <v>224</v>
      </c>
      <c r="K50" s="127" t="s">
        <v>224</v>
      </c>
      <c r="L50" s="128" t="s">
        <v>228</v>
      </c>
      <c r="M50" s="129" t="s">
        <v>229</v>
      </c>
      <c r="N50" s="128" t="s">
        <v>230</v>
      </c>
      <c r="O50" s="133">
        <v>45539</v>
      </c>
      <c r="P50" s="134">
        <v>45546</v>
      </c>
      <c r="Q50" s="129" t="s">
        <v>119</v>
      </c>
      <c r="R50" s="127" t="s">
        <v>85</v>
      </c>
      <c r="S50" s="135" t="s">
        <v>231</v>
      </c>
      <c r="T50" s="158" t="str">
        <f t="shared" si="4"/>
        <v>&lt;12</v>
      </c>
      <c r="U50" s="158" t="str">
        <f t="shared" si="4"/>
        <v>&lt;10</v>
      </c>
      <c r="V50" s="159" t="str">
        <f t="shared" si="5"/>
        <v>&lt;22</v>
      </c>
      <c r="W50" s="93" t="str">
        <f t="shared" ref="W50:W58" si="6">IF(ISERROR(V50*1),"",IF(AND(H50="飲料水",V50&gt;=11),"○",IF(AND(H50="牛乳・乳児用食品",V50&gt;=51),"○",IF(AND(H50&lt;&gt;"",V50&gt;=110),"○",""))))</f>
        <v/>
      </c>
    </row>
    <row r="51" spans="1:23" x14ac:dyDescent="0.4">
      <c r="A51" s="76">
        <v>45</v>
      </c>
      <c r="B51" s="127" t="s">
        <v>223</v>
      </c>
      <c r="C51" s="128" t="s">
        <v>223</v>
      </c>
      <c r="D51" s="129" t="s">
        <v>224</v>
      </c>
      <c r="E51" s="127" t="s">
        <v>224</v>
      </c>
      <c r="F51" s="128" t="s">
        <v>224</v>
      </c>
      <c r="G51" s="130" t="s">
        <v>225</v>
      </c>
      <c r="H51" s="131" t="s">
        <v>226</v>
      </c>
      <c r="I51" s="132" t="s">
        <v>227</v>
      </c>
      <c r="J51" s="127" t="s">
        <v>224</v>
      </c>
      <c r="K51" s="127" t="s">
        <v>224</v>
      </c>
      <c r="L51" s="128" t="s">
        <v>228</v>
      </c>
      <c r="M51" s="129" t="s">
        <v>229</v>
      </c>
      <c r="N51" s="128" t="s">
        <v>230</v>
      </c>
      <c r="O51" s="133">
        <v>45539</v>
      </c>
      <c r="P51" s="134">
        <v>45546</v>
      </c>
      <c r="Q51" s="129" t="s">
        <v>110</v>
      </c>
      <c r="R51" s="127" t="s">
        <v>85</v>
      </c>
      <c r="S51" s="135" t="s">
        <v>232</v>
      </c>
      <c r="T51" s="158" t="str">
        <f t="shared" si="4"/>
        <v>&lt;11</v>
      </c>
      <c r="U51" s="158" t="str">
        <f t="shared" si="4"/>
        <v>&lt;10</v>
      </c>
      <c r="V51" s="159" t="str">
        <f t="shared" si="5"/>
        <v>&lt;21</v>
      </c>
      <c r="W51" s="93" t="str">
        <f t="shared" si="6"/>
        <v/>
      </c>
    </row>
    <row r="52" spans="1:23" x14ac:dyDescent="0.4">
      <c r="A52" s="76">
        <v>46</v>
      </c>
      <c r="B52" s="127" t="s">
        <v>223</v>
      </c>
      <c r="C52" s="128" t="s">
        <v>223</v>
      </c>
      <c r="D52" s="129" t="s">
        <v>224</v>
      </c>
      <c r="E52" s="127" t="s">
        <v>224</v>
      </c>
      <c r="F52" s="128" t="s">
        <v>224</v>
      </c>
      <c r="G52" s="130" t="s">
        <v>225</v>
      </c>
      <c r="H52" s="131" t="s">
        <v>226</v>
      </c>
      <c r="I52" s="132" t="s">
        <v>233</v>
      </c>
      <c r="J52" s="127" t="s">
        <v>224</v>
      </c>
      <c r="K52" s="127" t="s">
        <v>224</v>
      </c>
      <c r="L52" s="128" t="s">
        <v>228</v>
      </c>
      <c r="M52" s="129" t="s">
        <v>229</v>
      </c>
      <c r="N52" s="128" t="s">
        <v>230</v>
      </c>
      <c r="O52" s="133">
        <v>45539</v>
      </c>
      <c r="P52" s="134">
        <v>45546</v>
      </c>
      <c r="Q52" s="129" t="s">
        <v>119</v>
      </c>
      <c r="R52" s="127" t="s">
        <v>110</v>
      </c>
      <c r="S52" s="135" t="s">
        <v>234</v>
      </c>
      <c r="T52" s="158" t="str">
        <f t="shared" si="4"/>
        <v>&lt;12</v>
      </c>
      <c r="U52" s="158" t="str">
        <f t="shared" si="4"/>
        <v>&lt;11</v>
      </c>
      <c r="V52" s="159" t="str">
        <f t="shared" si="5"/>
        <v>&lt;23</v>
      </c>
      <c r="W52" s="93" t="str">
        <f t="shared" si="6"/>
        <v/>
      </c>
    </row>
    <row r="53" spans="1:23" x14ac:dyDescent="0.4">
      <c r="A53" s="76">
        <v>47</v>
      </c>
      <c r="B53" s="127" t="s">
        <v>223</v>
      </c>
      <c r="C53" s="128" t="s">
        <v>223</v>
      </c>
      <c r="D53" s="129" t="s">
        <v>224</v>
      </c>
      <c r="E53" s="127" t="s">
        <v>224</v>
      </c>
      <c r="F53" s="128" t="s">
        <v>224</v>
      </c>
      <c r="G53" s="130" t="s">
        <v>225</v>
      </c>
      <c r="H53" s="131" t="s">
        <v>226</v>
      </c>
      <c r="I53" s="132" t="s">
        <v>227</v>
      </c>
      <c r="J53" s="127" t="s">
        <v>224</v>
      </c>
      <c r="K53" s="127" t="s">
        <v>224</v>
      </c>
      <c r="L53" s="128" t="s">
        <v>228</v>
      </c>
      <c r="M53" s="129" t="s">
        <v>229</v>
      </c>
      <c r="N53" s="128" t="s">
        <v>230</v>
      </c>
      <c r="O53" s="133">
        <v>45539</v>
      </c>
      <c r="P53" s="134">
        <v>45546</v>
      </c>
      <c r="Q53" s="129" t="s">
        <v>110</v>
      </c>
      <c r="R53" s="127" t="s">
        <v>85</v>
      </c>
      <c r="S53" s="135" t="s">
        <v>232</v>
      </c>
      <c r="T53" s="158" t="str">
        <f t="shared" si="4"/>
        <v>&lt;11</v>
      </c>
      <c r="U53" s="158" t="str">
        <f t="shared" si="4"/>
        <v>&lt;10</v>
      </c>
      <c r="V53" s="159" t="str">
        <f t="shared" si="5"/>
        <v>&lt;21</v>
      </c>
      <c r="W53" s="93" t="str">
        <f t="shared" si="6"/>
        <v/>
      </c>
    </row>
    <row r="54" spans="1:23" x14ac:dyDescent="0.4">
      <c r="A54" s="76">
        <v>48</v>
      </c>
      <c r="B54" s="127" t="s">
        <v>223</v>
      </c>
      <c r="C54" s="128" t="s">
        <v>223</v>
      </c>
      <c r="D54" s="129" t="s">
        <v>224</v>
      </c>
      <c r="E54" s="127" t="s">
        <v>224</v>
      </c>
      <c r="F54" s="128" t="s">
        <v>224</v>
      </c>
      <c r="G54" s="130" t="s">
        <v>225</v>
      </c>
      <c r="H54" s="131" t="s">
        <v>226</v>
      </c>
      <c r="I54" s="132" t="s">
        <v>227</v>
      </c>
      <c r="J54" s="127" t="s">
        <v>224</v>
      </c>
      <c r="K54" s="127" t="s">
        <v>224</v>
      </c>
      <c r="L54" s="128" t="s">
        <v>228</v>
      </c>
      <c r="M54" s="129" t="s">
        <v>229</v>
      </c>
      <c r="N54" s="128" t="s">
        <v>230</v>
      </c>
      <c r="O54" s="133">
        <v>45539</v>
      </c>
      <c r="P54" s="134">
        <v>45546</v>
      </c>
      <c r="Q54" s="129" t="s">
        <v>119</v>
      </c>
      <c r="R54" s="127" t="s">
        <v>85</v>
      </c>
      <c r="S54" s="135" t="s">
        <v>231</v>
      </c>
      <c r="T54" s="158" t="str">
        <f t="shared" si="4"/>
        <v>&lt;12</v>
      </c>
      <c r="U54" s="158" t="str">
        <f t="shared" si="4"/>
        <v>&lt;10</v>
      </c>
      <c r="V54" s="159" t="str">
        <f t="shared" si="5"/>
        <v>&lt;22</v>
      </c>
      <c r="W54" s="93" t="str">
        <f t="shared" si="6"/>
        <v/>
      </c>
    </row>
    <row r="55" spans="1:23" x14ac:dyDescent="0.4">
      <c r="A55" s="76">
        <v>49</v>
      </c>
      <c r="B55" s="127" t="s">
        <v>223</v>
      </c>
      <c r="C55" s="128" t="s">
        <v>223</v>
      </c>
      <c r="D55" s="129" t="s">
        <v>235</v>
      </c>
      <c r="E55" s="127" t="s">
        <v>224</v>
      </c>
      <c r="F55" s="128" t="s">
        <v>224</v>
      </c>
      <c r="G55" s="130" t="s">
        <v>225</v>
      </c>
      <c r="H55" s="131" t="s">
        <v>236</v>
      </c>
      <c r="I55" s="132" t="s">
        <v>237</v>
      </c>
      <c r="J55" s="10" t="s">
        <v>216</v>
      </c>
      <c r="K55" s="127" t="s">
        <v>224</v>
      </c>
      <c r="L55" s="128" t="s">
        <v>228</v>
      </c>
      <c r="M55" s="129" t="s">
        <v>229</v>
      </c>
      <c r="N55" s="128" t="s">
        <v>230</v>
      </c>
      <c r="O55" s="133">
        <v>45539</v>
      </c>
      <c r="P55" s="134">
        <v>45546</v>
      </c>
      <c r="Q55" s="129" t="s">
        <v>110</v>
      </c>
      <c r="R55" s="127" t="s">
        <v>85</v>
      </c>
      <c r="S55" s="135" t="s">
        <v>232</v>
      </c>
      <c r="T55" s="158" t="str">
        <f t="shared" si="4"/>
        <v>&lt;11</v>
      </c>
      <c r="U55" s="158" t="str">
        <f t="shared" si="4"/>
        <v>&lt;10</v>
      </c>
      <c r="V55" s="159" t="str">
        <f t="shared" si="5"/>
        <v>&lt;21</v>
      </c>
      <c r="W55" s="93" t="str">
        <f t="shared" si="6"/>
        <v/>
      </c>
    </row>
    <row r="56" spans="1:23" x14ac:dyDescent="0.4">
      <c r="A56" s="76">
        <v>50</v>
      </c>
      <c r="B56" s="127" t="s">
        <v>223</v>
      </c>
      <c r="C56" s="128" t="s">
        <v>223</v>
      </c>
      <c r="D56" s="129" t="s">
        <v>238</v>
      </c>
      <c r="E56" s="127" t="s">
        <v>224</v>
      </c>
      <c r="F56" s="128" t="s">
        <v>224</v>
      </c>
      <c r="G56" s="130" t="s">
        <v>225</v>
      </c>
      <c r="H56" s="131" t="s">
        <v>236</v>
      </c>
      <c r="I56" s="132" t="s">
        <v>237</v>
      </c>
      <c r="J56" s="10" t="s">
        <v>216</v>
      </c>
      <c r="K56" s="127" t="s">
        <v>224</v>
      </c>
      <c r="L56" s="128" t="s">
        <v>228</v>
      </c>
      <c r="M56" s="129" t="s">
        <v>229</v>
      </c>
      <c r="N56" s="128" t="s">
        <v>230</v>
      </c>
      <c r="O56" s="133">
        <v>45539</v>
      </c>
      <c r="P56" s="134">
        <v>45546</v>
      </c>
      <c r="Q56" s="129" t="s">
        <v>119</v>
      </c>
      <c r="R56" s="127" t="s">
        <v>110</v>
      </c>
      <c r="S56" s="135" t="s">
        <v>234</v>
      </c>
      <c r="T56" s="158" t="str">
        <f t="shared" si="4"/>
        <v>&lt;12</v>
      </c>
      <c r="U56" s="158" t="str">
        <f t="shared" si="4"/>
        <v>&lt;11</v>
      </c>
      <c r="V56" s="159" t="str">
        <f t="shared" si="5"/>
        <v>&lt;23</v>
      </c>
      <c r="W56" s="93" t="str">
        <f t="shared" si="6"/>
        <v/>
      </c>
    </row>
    <row r="57" spans="1:23" x14ac:dyDescent="0.4">
      <c r="A57" s="76">
        <v>51</v>
      </c>
      <c r="B57" s="127" t="s">
        <v>223</v>
      </c>
      <c r="C57" s="128" t="s">
        <v>223</v>
      </c>
      <c r="D57" s="129" t="s">
        <v>238</v>
      </c>
      <c r="E57" s="127" t="s">
        <v>224</v>
      </c>
      <c r="F57" s="128" t="s">
        <v>224</v>
      </c>
      <c r="G57" s="130" t="s">
        <v>225</v>
      </c>
      <c r="H57" s="131" t="s">
        <v>236</v>
      </c>
      <c r="I57" s="132" t="s">
        <v>239</v>
      </c>
      <c r="J57" s="10" t="s">
        <v>216</v>
      </c>
      <c r="K57" s="127" t="s">
        <v>224</v>
      </c>
      <c r="L57" s="128" t="s">
        <v>228</v>
      </c>
      <c r="M57" s="129" t="s">
        <v>229</v>
      </c>
      <c r="N57" s="128" t="s">
        <v>230</v>
      </c>
      <c r="O57" s="133">
        <v>45539</v>
      </c>
      <c r="P57" s="134">
        <v>45546</v>
      </c>
      <c r="Q57" s="129" t="s">
        <v>240</v>
      </c>
      <c r="R57" s="127" t="s">
        <v>110</v>
      </c>
      <c r="S57" s="135" t="s">
        <v>241</v>
      </c>
      <c r="T57" s="158" t="str">
        <f t="shared" si="4"/>
        <v>&lt;13</v>
      </c>
      <c r="U57" s="158" t="str">
        <f t="shared" si="4"/>
        <v>&lt;11</v>
      </c>
      <c r="V57" s="159" t="str">
        <f t="shared" si="5"/>
        <v>&lt;24</v>
      </c>
      <c r="W57" s="93" t="str">
        <f t="shared" si="6"/>
        <v/>
      </c>
    </row>
    <row r="58" spans="1:23" x14ac:dyDescent="0.4">
      <c r="A58" s="76">
        <v>52</v>
      </c>
      <c r="B58" s="127" t="s">
        <v>223</v>
      </c>
      <c r="C58" s="128" t="s">
        <v>223</v>
      </c>
      <c r="D58" s="129" t="s">
        <v>242</v>
      </c>
      <c r="E58" s="127" t="s">
        <v>224</v>
      </c>
      <c r="F58" s="128" t="s">
        <v>224</v>
      </c>
      <c r="G58" s="130" t="s">
        <v>225</v>
      </c>
      <c r="H58" s="131" t="s">
        <v>236</v>
      </c>
      <c r="I58" s="132" t="s">
        <v>239</v>
      </c>
      <c r="J58" s="10" t="s">
        <v>216</v>
      </c>
      <c r="K58" s="127" t="s">
        <v>224</v>
      </c>
      <c r="L58" s="128" t="s">
        <v>228</v>
      </c>
      <c r="M58" s="129" t="s">
        <v>229</v>
      </c>
      <c r="N58" s="128" t="s">
        <v>230</v>
      </c>
      <c r="O58" s="133">
        <v>45539</v>
      </c>
      <c r="P58" s="134">
        <v>45546</v>
      </c>
      <c r="Q58" s="129" t="s">
        <v>240</v>
      </c>
      <c r="R58" s="127" t="s">
        <v>110</v>
      </c>
      <c r="S58" s="135" t="s">
        <v>241</v>
      </c>
      <c r="T58" s="158" t="str">
        <f t="shared" si="4"/>
        <v>&lt;13</v>
      </c>
      <c r="U58" s="158" t="str">
        <f t="shared" si="4"/>
        <v>&lt;11</v>
      </c>
      <c r="V58" s="159" t="str">
        <f t="shared" si="5"/>
        <v>&lt;24</v>
      </c>
      <c r="W58" s="93" t="str">
        <f t="shared" si="6"/>
        <v/>
      </c>
    </row>
    <row r="59" spans="1:23" x14ac:dyDescent="0.4">
      <c r="A59" s="76">
        <v>53</v>
      </c>
      <c r="B59" s="127" t="s">
        <v>223</v>
      </c>
      <c r="C59" s="128" t="s">
        <v>223</v>
      </c>
      <c r="D59" s="129" t="s">
        <v>243</v>
      </c>
      <c r="E59" s="127" t="s">
        <v>224</v>
      </c>
      <c r="F59" s="128" t="s">
        <v>224</v>
      </c>
      <c r="G59" s="130" t="s">
        <v>225</v>
      </c>
      <c r="H59" s="131" t="s">
        <v>236</v>
      </c>
      <c r="I59" s="132" t="s">
        <v>244</v>
      </c>
      <c r="J59" s="10" t="s">
        <v>245</v>
      </c>
      <c r="K59" s="127" t="s">
        <v>224</v>
      </c>
      <c r="L59" s="128" t="s">
        <v>228</v>
      </c>
      <c r="M59" s="129" t="s">
        <v>229</v>
      </c>
      <c r="N59" s="128" t="s">
        <v>230</v>
      </c>
      <c r="O59" s="133">
        <v>45539</v>
      </c>
      <c r="P59" s="134">
        <v>45546</v>
      </c>
      <c r="Q59" s="129" t="s">
        <v>119</v>
      </c>
      <c r="R59" s="127" t="s">
        <v>110</v>
      </c>
      <c r="S59" s="135" t="s">
        <v>234</v>
      </c>
      <c r="T59" s="158" t="str">
        <f t="shared" ref="T59:U71" si="7"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&lt;12</v>
      </c>
      <c r="U59" s="158" t="str">
        <f t="shared" si="7"/>
        <v>&lt;11</v>
      </c>
      <c r="V59" s="159" t="str">
        <f t="shared" si="5"/>
        <v>&lt;23</v>
      </c>
      <c r="W59" s="93"/>
    </row>
    <row r="60" spans="1:23" x14ac:dyDescent="0.4">
      <c r="A60" s="76">
        <v>54</v>
      </c>
      <c r="B60" s="127" t="s">
        <v>223</v>
      </c>
      <c r="C60" s="128" t="s">
        <v>223</v>
      </c>
      <c r="D60" s="129" t="s">
        <v>224</v>
      </c>
      <c r="E60" s="127" t="s">
        <v>224</v>
      </c>
      <c r="F60" s="128" t="s">
        <v>224</v>
      </c>
      <c r="G60" s="130" t="s">
        <v>225</v>
      </c>
      <c r="H60" s="131" t="s">
        <v>246</v>
      </c>
      <c r="I60" s="132" t="s">
        <v>247</v>
      </c>
      <c r="J60" s="127" t="s">
        <v>224</v>
      </c>
      <c r="K60" s="127" t="s">
        <v>224</v>
      </c>
      <c r="L60" s="128" t="s">
        <v>228</v>
      </c>
      <c r="M60" s="129" t="s">
        <v>229</v>
      </c>
      <c r="N60" s="128" t="s">
        <v>57</v>
      </c>
      <c r="O60" s="133">
        <v>45539</v>
      </c>
      <c r="P60" s="134">
        <v>45546</v>
      </c>
      <c r="Q60" s="129" t="s">
        <v>248</v>
      </c>
      <c r="R60" s="127" t="s">
        <v>249</v>
      </c>
      <c r="S60" s="135" t="s">
        <v>250</v>
      </c>
      <c r="T60" s="158" t="str">
        <f t="shared" si="7"/>
        <v>&lt;0.5</v>
      </c>
      <c r="U60" s="158" t="str">
        <f t="shared" si="7"/>
        <v>&lt;0.8</v>
      </c>
      <c r="V60" s="159" t="str">
        <f t="shared" si="5"/>
        <v>&lt;1.3</v>
      </c>
      <c r="W60" s="93"/>
    </row>
    <row r="61" spans="1:23" x14ac:dyDescent="0.4">
      <c r="A61" s="76">
        <v>55</v>
      </c>
      <c r="B61" s="127" t="s">
        <v>223</v>
      </c>
      <c r="C61" s="128" t="s">
        <v>223</v>
      </c>
      <c r="D61" s="129" t="s">
        <v>224</v>
      </c>
      <c r="E61" s="127" t="s">
        <v>224</v>
      </c>
      <c r="F61" s="128" t="s">
        <v>224</v>
      </c>
      <c r="G61" s="130" t="s">
        <v>225</v>
      </c>
      <c r="H61" s="131" t="s">
        <v>246</v>
      </c>
      <c r="I61" s="132" t="s">
        <v>247</v>
      </c>
      <c r="J61" s="127" t="s">
        <v>224</v>
      </c>
      <c r="K61" s="127" t="s">
        <v>224</v>
      </c>
      <c r="L61" s="128" t="s">
        <v>228</v>
      </c>
      <c r="M61" s="129" t="s">
        <v>229</v>
      </c>
      <c r="N61" s="128" t="s">
        <v>57</v>
      </c>
      <c r="O61" s="133">
        <v>45539</v>
      </c>
      <c r="P61" s="134">
        <v>45546</v>
      </c>
      <c r="Q61" s="129" t="s">
        <v>251</v>
      </c>
      <c r="R61" s="127" t="s">
        <v>251</v>
      </c>
      <c r="S61" s="135" t="s">
        <v>252</v>
      </c>
      <c r="T61" s="158" t="str">
        <f t="shared" si="7"/>
        <v>&lt;0.6</v>
      </c>
      <c r="U61" s="158" t="str">
        <f t="shared" si="7"/>
        <v>&lt;0.6</v>
      </c>
      <c r="V61" s="159" t="str">
        <f t="shared" si="5"/>
        <v>&lt;1.2</v>
      </c>
      <c r="W61" s="93"/>
    </row>
    <row r="62" spans="1:23" x14ac:dyDescent="0.4">
      <c r="A62" s="76">
        <v>56</v>
      </c>
      <c r="B62" s="127" t="s">
        <v>223</v>
      </c>
      <c r="C62" s="128" t="s">
        <v>223</v>
      </c>
      <c r="D62" s="129" t="s">
        <v>224</v>
      </c>
      <c r="E62" s="127" t="s">
        <v>224</v>
      </c>
      <c r="F62" s="128" t="s">
        <v>224</v>
      </c>
      <c r="G62" s="130" t="s">
        <v>225</v>
      </c>
      <c r="H62" s="131" t="s">
        <v>246</v>
      </c>
      <c r="I62" s="132" t="s">
        <v>253</v>
      </c>
      <c r="J62" s="127" t="s">
        <v>224</v>
      </c>
      <c r="K62" s="127" t="s">
        <v>224</v>
      </c>
      <c r="L62" s="128" t="s">
        <v>228</v>
      </c>
      <c r="M62" s="129" t="s">
        <v>229</v>
      </c>
      <c r="N62" s="128" t="s">
        <v>57</v>
      </c>
      <c r="O62" s="133">
        <v>45539</v>
      </c>
      <c r="P62" s="134">
        <v>45546</v>
      </c>
      <c r="Q62" s="129" t="s">
        <v>254</v>
      </c>
      <c r="R62" s="127" t="s">
        <v>251</v>
      </c>
      <c r="S62" s="135" t="s">
        <v>250</v>
      </c>
      <c r="T62" s="158" t="str">
        <f t="shared" si="7"/>
        <v>&lt;0.7</v>
      </c>
      <c r="U62" s="158" t="str">
        <f t="shared" si="7"/>
        <v>&lt;0.6</v>
      </c>
      <c r="V62" s="159" t="str">
        <f t="shared" si="5"/>
        <v>&lt;1.3</v>
      </c>
      <c r="W62" s="93"/>
    </row>
    <row r="63" spans="1:23" x14ac:dyDescent="0.4">
      <c r="A63" s="76">
        <v>57</v>
      </c>
      <c r="B63" s="127" t="s">
        <v>223</v>
      </c>
      <c r="C63" s="128" t="s">
        <v>223</v>
      </c>
      <c r="D63" s="129" t="s">
        <v>224</v>
      </c>
      <c r="E63" s="127" t="s">
        <v>224</v>
      </c>
      <c r="F63" s="128" t="s">
        <v>224</v>
      </c>
      <c r="G63" s="130" t="s">
        <v>225</v>
      </c>
      <c r="H63" s="131" t="s">
        <v>246</v>
      </c>
      <c r="I63" s="132" t="s">
        <v>253</v>
      </c>
      <c r="J63" s="127" t="s">
        <v>224</v>
      </c>
      <c r="K63" s="127" t="s">
        <v>224</v>
      </c>
      <c r="L63" s="128" t="s">
        <v>228</v>
      </c>
      <c r="M63" s="129" t="s">
        <v>229</v>
      </c>
      <c r="N63" s="128" t="s">
        <v>57</v>
      </c>
      <c r="O63" s="133">
        <v>45539</v>
      </c>
      <c r="P63" s="134">
        <v>45546</v>
      </c>
      <c r="Q63" s="129" t="s">
        <v>251</v>
      </c>
      <c r="R63" s="127" t="s">
        <v>248</v>
      </c>
      <c r="S63" s="135" t="s">
        <v>255</v>
      </c>
      <c r="T63" s="158" t="str">
        <f t="shared" si="7"/>
        <v>&lt;0.6</v>
      </c>
      <c r="U63" s="158" t="str">
        <f t="shared" si="7"/>
        <v>&lt;0.5</v>
      </c>
      <c r="V63" s="159" t="str">
        <f t="shared" si="5"/>
        <v>&lt;1.1</v>
      </c>
      <c r="W63" s="93"/>
    </row>
    <row r="64" spans="1:23" x14ac:dyDescent="0.4">
      <c r="A64" s="76">
        <v>58</v>
      </c>
      <c r="B64" s="127" t="s">
        <v>223</v>
      </c>
      <c r="C64" s="128" t="s">
        <v>223</v>
      </c>
      <c r="D64" s="129" t="s">
        <v>224</v>
      </c>
      <c r="E64" s="127" t="s">
        <v>224</v>
      </c>
      <c r="F64" s="128" t="s">
        <v>224</v>
      </c>
      <c r="G64" s="130" t="s">
        <v>225</v>
      </c>
      <c r="H64" s="131" t="s">
        <v>246</v>
      </c>
      <c r="I64" s="132" t="s">
        <v>247</v>
      </c>
      <c r="J64" s="127" t="s">
        <v>224</v>
      </c>
      <c r="K64" s="127" t="s">
        <v>224</v>
      </c>
      <c r="L64" s="128" t="s">
        <v>228</v>
      </c>
      <c r="M64" s="129" t="s">
        <v>229</v>
      </c>
      <c r="N64" s="128" t="s">
        <v>57</v>
      </c>
      <c r="O64" s="133">
        <v>45539</v>
      </c>
      <c r="P64" s="134">
        <v>45546</v>
      </c>
      <c r="Q64" s="129" t="s">
        <v>254</v>
      </c>
      <c r="R64" s="127" t="s">
        <v>256</v>
      </c>
      <c r="S64" s="135" t="s">
        <v>257</v>
      </c>
      <c r="T64" s="158" t="str">
        <f t="shared" si="7"/>
        <v>&lt;0.7</v>
      </c>
      <c r="U64" s="158" t="str">
        <f t="shared" si="7"/>
        <v>&lt;1</v>
      </c>
      <c r="V64" s="159" t="str">
        <f t="shared" si="5"/>
        <v>&lt;1.7</v>
      </c>
      <c r="W64" s="93"/>
    </row>
    <row r="65" spans="1:23" x14ac:dyDescent="0.4">
      <c r="A65" s="76">
        <v>59</v>
      </c>
      <c r="B65" s="127" t="s">
        <v>223</v>
      </c>
      <c r="C65" s="128" t="s">
        <v>223</v>
      </c>
      <c r="D65" s="129" t="s">
        <v>224</v>
      </c>
      <c r="E65" s="127" t="s">
        <v>224</v>
      </c>
      <c r="F65" s="128" t="s">
        <v>224</v>
      </c>
      <c r="G65" s="130" t="s">
        <v>225</v>
      </c>
      <c r="H65" s="131" t="s">
        <v>226</v>
      </c>
      <c r="I65" s="132" t="s">
        <v>258</v>
      </c>
      <c r="J65" s="127" t="s">
        <v>224</v>
      </c>
      <c r="K65" s="127" t="s">
        <v>224</v>
      </c>
      <c r="L65" s="128" t="s">
        <v>228</v>
      </c>
      <c r="M65" s="129" t="s">
        <v>229</v>
      </c>
      <c r="N65" s="128" t="s">
        <v>230</v>
      </c>
      <c r="O65" s="133">
        <v>45539</v>
      </c>
      <c r="P65" s="134">
        <v>45546</v>
      </c>
      <c r="Q65" s="129" t="s">
        <v>110</v>
      </c>
      <c r="R65" s="127" t="s">
        <v>85</v>
      </c>
      <c r="S65" s="135" t="s">
        <v>232</v>
      </c>
      <c r="T65" s="158" t="str">
        <f t="shared" si="7"/>
        <v>&lt;11</v>
      </c>
      <c r="U65" s="158" t="str">
        <f t="shared" si="7"/>
        <v>&lt;10</v>
      </c>
      <c r="V65" s="159" t="str">
        <f t="shared" si="5"/>
        <v>&lt;21</v>
      </c>
      <c r="W65" s="93"/>
    </row>
    <row r="66" spans="1:23" x14ac:dyDescent="0.4">
      <c r="A66" s="76">
        <v>60</v>
      </c>
      <c r="B66" s="127" t="s">
        <v>223</v>
      </c>
      <c r="C66" s="128" t="s">
        <v>223</v>
      </c>
      <c r="D66" s="129" t="s">
        <v>224</v>
      </c>
      <c r="E66" s="127" t="s">
        <v>224</v>
      </c>
      <c r="F66" s="128" t="s">
        <v>224</v>
      </c>
      <c r="G66" s="130" t="s">
        <v>225</v>
      </c>
      <c r="H66" s="131" t="s">
        <v>226</v>
      </c>
      <c r="I66" s="132" t="s">
        <v>258</v>
      </c>
      <c r="J66" s="127" t="s">
        <v>224</v>
      </c>
      <c r="K66" s="127" t="s">
        <v>224</v>
      </c>
      <c r="L66" s="128" t="s">
        <v>228</v>
      </c>
      <c r="M66" s="129" t="s">
        <v>229</v>
      </c>
      <c r="N66" s="128" t="s">
        <v>230</v>
      </c>
      <c r="O66" s="133">
        <v>45539</v>
      </c>
      <c r="P66" s="134">
        <v>45546</v>
      </c>
      <c r="Q66" s="129" t="s">
        <v>119</v>
      </c>
      <c r="R66" s="127" t="s">
        <v>85</v>
      </c>
      <c r="S66" s="135" t="s">
        <v>231</v>
      </c>
      <c r="T66" s="158" t="str">
        <f t="shared" si="7"/>
        <v>&lt;12</v>
      </c>
      <c r="U66" s="158" t="str">
        <f t="shared" si="7"/>
        <v>&lt;10</v>
      </c>
      <c r="V66" s="159" t="str">
        <f t="shared" si="5"/>
        <v>&lt;22</v>
      </c>
      <c r="W66" s="93"/>
    </row>
    <row r="67" spans="1:23" x14ac:dyDescent="0.4">
      <c r="A67" s="76">
        <v>61</v>
      </c>
      <c r="B67" s="127" t="s">
        <v>223</v>
      </c>
      <c r="C67" s="128" t="s">
        <v>223</v>
      </c>
      <c r="D67" s="129" t="s">
        <v>224</v>
      </c>
      <c r="E67" s="127" t="s">
        <v>224</v>
      </c>
      <c r="F67" s="128" t="s">
        <v>224</v>
      </c>
      <c r="G67" s="130" t="s">
        <v>225</v>
      </c>
      <c r="H67" s="131" t="s">
        <v>226</v>
      </c>
      <c r="I67" s="132" t="s">
        <v>258</v>
      </c>
      <c r="J67" s="127" t="s">
        <v>224</v>
      </c>
      <c r="K67" s="127" t="s">
        <v>224</v>
      </c>
      <c r="L67" s="128" t="s">
        <v>228</v>
      </c>
      <c r="M67" s="129" t="s">
        <v>229</v>
      </c>
      <c r="N67" s="128" t="s">
        <v>230</v>
      </c>
      <c r="O67" s="133">
        <v>45539</v>
      </c>
      <c r="P67" s="134">
        <v>45546</v>
      </c>
      <c r="Q67" s="129" t="s">
        <v>110</v>
      </c>
      <c r="R67" s="127" t="s">
        <v>85</v>
      </c>
      <c r="S67" s="135" t="s">
        <v>232</v>
      </c>
      <c r="T67" s="158" t="str">
        <f t="shared" si="7"/>
        <v>&lt;11</v>
      </c>
      <c r="U67" s="158" t="str">
        <f t="shared" si="7"/>
        <v>&lt;10</v>
      </c>
      <c r="V67" s="159" t="str">
        <f t="shared" si="5"/>
        <v>&lt;21</v>
      </c>
      <c r="W67" s="93"/>
    </row>
    <row r="68" spans="1:23" x14ac:dyDescent="0.4">
      <c r="A68" s="76">
        <v>62</v>
      </c>
      <c r="B68" s="127" t="s">
        <v>223</v>
      </c>
      <c r="C68" s="128" t="s">
        <v>223</v>
      </c>
      <c r="D68" s="129" t="s">
        <v>224</v>
      </c>
      <c r="E68" s="127" t="s">
        <v>224</v>
      </c>
      <c r="F68" s="128" t="s">
        <v>224</v>
      </c>
      <c r="G68" s="130" t="s">
        <v>225</v>
      </c>
      <c r="H68" s="131" t="s">
        <v>226</v>
      </c>
      <c r="I68" s="132" t="s">
        <v>258</v>
      </c>
      <c r="J68" s="127" t="s">
        <v>224</v>
      </c>
      <c r="K68" s="127" t="s">
        <v>224</v>
      </c>
      <c r="L68" s="128" t="s">
        <v>228</v>
      </c>
      <c r="M68" s="129" t="s">
        <v>229</v>
      </c>
      <c r="N68" s="128" t="s">
        <v>230</v>
      </c>
      <c r="O68" s="133">
        <v>45539</v>
      </c>
      <c r="P68" s="134">
        <v>45546</v>
      </c>
      <c r="Q68" s="129" t="s">
        <v>110</v>
      </c>
      <c r="R68" s="127" t="s">
        <v>110</v>
      </c>
      <c r="S68" s="135" t="s">
        <v>231</v>
      </c>
      <c r="T68" s="158" t="str">
        <f t="shared" si="7"/>
        <v>&lt;11</v>
      </c>
      <c r="U68" s="158" t="str">
        <f t="shared" si="7"/>
        <v>&lt;11</v>
      </c>
      <c r="V68" s="159" t="str">
        <f t="shared" si="5"/>
        <v>&lt;22</v>
      </c>
      <c r="W68" s="93"/>
    </row>
    <row r="69" spans="1:23" x14ac:dyDescent="0.4">
      <c r="A69" s="76">
        <v>63</v>
      </c>
      <c r="B69" s="127" t="s">
        <v>223</v>
      </c>
      <c r="C69" s="128" t="s">
        <v>223</v>
      </c>
      <c r="D69" s="129" t="s">
        <v>224</v>
      </c>
      <c r="E69" s="127" t="s">
        <v>224</v>
      </c>
      <c r="F69" s="128" t="s">
        <v>224</v>
      </c>
      <c r="G69" s="130" t="s">
        <v>225</v>
      </c>
      <c r="H69" s="131" t="s">
        <v>226</v>
      </c>
      <c r="I69" s="132" t="s">
        <v>259</v>
      </c>
      <c r="J69" s="127" t="s">
        <v>224</v>
      </c>
      <c r="K69" s="127" t="s">
        <v>224</v>
      </c>
      <c r="L69" s="128" t="s">
        <v>228</v>
      </c>
      <c r="M69" s="129" t="s">
        <v>229</v>
      </c>
      <c r="N69" s="128" t="s">
        <v>230</v>
      </c>
      <c r="O69" s="133">
        <v>45539</v>
      </c>
      <c r="P69" s="134">
        <v>45546</v>
      </c>
      <c r="Q69" s="129" t="s">
        <v>119</v>
      </c>
      <c r="R69" s="127" t="s">
        <v>85</v>
      </c>
      <c r="S69" s="135" t="s">
        <v>231</v>
      </c>
      <c r="T69" s="158" t="str">
        <f t="shared" si="7"/>
        <v>&lt;12</v>
      </c>
      <c r="U69" s="158" t="str">
        <f t="shared" si="7"/>
        <v>&lt;10</v>
      </c>
      <c r="V69" s="159" t="str">
        <f t="shared" si="5"/>
        <v>&lt;22</v>
      </c>
      <c r="W69" s="93" t="str">
        <f>IF(ISERROR(V69*1),"",IF(AND(H69="飲料水",V69&gt;=11),"○",IF(AND(H69="牛乳・乳児用食品",V69&gt;=51),"○",IF(AND(H69&lt;&gt;"",V69&gt;=110),"○",""))))</f>
        <v/>
      </c>
    </row>
    <row r="70" spans="1:23" x14ac:dyDescent="0.4">
      <c r="A70" s="76">
        <v>64</v>
      </c>
      <c r="B70" s="92" t="s">
        <v>260</v>
      </c>
      <c r="C70" s="93" t="s">
        <v>260</v>
      </c>
      <c r="D70" s="117" t="s">
        <v>261</v>
      </c>
      <c r="E70" s="92" t="s">
        <v>43</v>
      </c>
      <c r="F70" s="90" t="s">
        <v>262</v>
      </c>
      <c r="G70" s="118" t="s">
        <v>53</v>
      </c>
      <c r="H70" s="91" t="s">
        <v>37</v>
      </c>
      <c r="I70" s="77" t="s">
        <v>263</v>
      </c>
      <c r="J70" s="10" t="s">
        <v>55</v>
      </c>
      <c r="K70" s="10" t="s">
        <v>264</v>
      </c>
      <c r="L70" s="93" t="s">
        <v>265</v>
      </c>
      <c r="M70" s="92" t="s">
        <v>266</v>
      </c>
      <c r="N70" s="94" t="s">
        <v>57</v>
      </c>
      <c r="O70" s="95">
        <v>45562</v>
      </c>
      <c r="P70" s="96">
        <v>45562</v>
      </c>
      <c r="Q70" s="117" t="s">
        <v>267</v>
      </c>
      <c r="R70" s="10" t="s">
        <v>268</v>
      </c>
      <c r="S70" s="10" t="s">
        <v>269</v>
      </c>
      <c r="T70" s="158" t="str">
        <f t="shared" si="7"/>
        <v>&lt;2.71</v>
      </c>
      <c r="U70" s="158" t="str">
        <f t="shared" si="7"/>
        <v>&lt;3.12</v>
      </c>
      <c r="V70" s="159" t="str">
        <f t="shared" si="5"/>
        <v>&lt;5.8</v>
      </c>
      <c r="W70" s="114"/>
    </row>
    <row r="71" spans="1:23" x14ac:dyDescent="0.4">
      <c r="A71" s="76">
        <v>65</v>
      </c>
      <c r="B71" s="92" t="s">
        <v>260</v>
      </c>
      <c r="C71" s="93" t="s">
        <v>260</v>
      </c>
      <c r="D71" s="117" t="s">
        <v>270</v>
      </c>
      <c r="E71" s="92" t="s">
        <v>43</v>
      </c>
      <c r="F71" s="90" t="s">
        <v>271</v>
      </c>
      <c r="G71" s="118" t="s">
        <v>53</v>
      </c>
      <c r="H71" s="91" t="s">
        <v>37</v>
      </c>
      <c r="I71" s="77" t="s">
        <v>272</v>
      </c>
      <c r="J71" s="10" t="s">
        <v>55</v>
      </c>
      <c r="K71" s="10" t="s">
        <v>264</v>
      </c>
      <c r="L71" s="93" t="s">
        <v>265</v>
      </c>
      <c r="M71" s="92" t="s">
        <v>266</v>
      </c>
      <c r="N71" s="94" t="s">
        <v>57</v>
      </c>
      <c r="O71" s="95">
        <v>45562</v>
      </c>
      <c r="P71" s="9">
        <v>45562</v>
      </c>
      <c r="Q71" s="117" t="s">
        <v>273</v>
      </c>
      <c r="R71" s="10" t="s">
        <v>274</v>
      </c>
      <c r="S71" s="10" t="s">
        <v>275</v>
      </c>
      <c r="T71" s="158" t="str">
        <f t="shared" si="7"/>
        <v>&lt;2.92</v>
      </c>
      <c r="U71" s="158" t="str">
        <f t="shared" si="7"/>
        <v>&lt;3.14</v>
      </c>
      <c r="V71" s="159" t="str">
        <f t="shared" si="5"/>
        <v>&lt;6.1</v>
      </c>
      <c r="W71" s="114"/>
    </row>
    <row r="72" spans="1:23" x14ac:dyDescent="0.4">
      <c r="A72" s="76">
        <v>66</v>
      </c>
      <c r="B72" s="92" t="s">
        <v>276</v>
      </c>
      <c r="C72" s="92" t="s">
        <v>276</v>
      </c>
      <c r="D72" s="102" t="s">
        <v>270</v>
      </c>
      <c r="E72" s="92" t="s">
        <v>264</v>
      </c>
      <c r="F72" s="104" t="s">
        <v>277</v>
      </c>
      <c r="G72" s="105" t="s">
        <v>278</v>
      </c>
      <c r="H72" s="91" t="s">
        <v>279</v>
      </c>
      <c r="I72" s="77" t="s">
        <v>280</v>
      </c>
      <c r="J72" s="92" t="s">
        <v>55</v>
      </c>
      <c r="K72" s="92" t="s">
        <v>264</v>
      </c>
      <c r="L72" s="93" t="s">
        <v>40</v>
      </c>
      <c r="M72" s="92" t="s">
        <v>281</v>
      </c>
      <c r="N72" s="94" t="s">
        <v>219</v>
      </c>
      <c r="O72" s="95">
        <v>45552</v>
      </c>
      <c r="P72" s="96">
        <v>45554</v>
      </c>
      <c r="Q72" s="116" t="s">
        <v>282</v>
      </c>
      <c r="R72" s="92" t="s">
        <v>282</v>
      </c>
      <c r="S72" s="97" t="s">
        <v>283</v>
      </c>
      <c r="T72" s="158" t="str">
        <f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&lt;10</v>
      </c>
      <c r="U72" s="158" t="str">
        <f>IF(R72="","",IF(NOT(ISERROR(R72*1)),ROUNDDOWN(R72*1,2-INT(LOG(ABS(R72*1)))),IFERROR("&lt;"&amp;ROUNDDOWN(IF(SUBSTITUTE(R72,"&lt;","")*1&lt;=50,SUBSTITUTE(R72,"&lt;","")*1,""),2-INT(LOG(ABS(SUBSTITUTE(R72,"&lt;","")*1)))),IF(R72="-",R72,"入力形式が間違っています"))))</f>
        <v>&lt;10</v>
      </c>
      <c r="V72" s="159" t="str">
        <f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&lt;20</v>
      </c>
      <c r="W72" s="93" t="str">
        <f>IF(ISERROR(V72*1),"",IF(AND(H72="飲料水",V72&gt;=11),"○",IF(AND(H72="牛乳・乳児用食品",V72&gt;=51),"○",IF(AND(H72&lt;&gt;"",V72&gt;=110),"○",""))))</f>
        <v/>
      </c>
    </row>
    <row r="73" spans="1:23" x14ac:dyDescent="0.4">
      <c r="A73" s="76">
        <v>67</v>
      </c>
      <c r="B73" s="92" t="s">
        <v>276</v>
      </c>
      <c r="C73" s="92" t="s">
        <v>276</v>
      </c>
      <c r="D73" s="102" t="s">
        <v>270</v>
      </c>
      <c r="E73" s="92" t="s">
        <v>264</v>
      </c>
      <c r="F73" s="104" t="s">
        <v>277</v>
      </c>
      <c r="G73" s="105" t="s">
        <v>278</v>
      </c>
      <c r="H73" s="91" t="s">
        <v>279</v>
      </c>
      <c r="I73" s="77" t="s">
        <v>284</v>
      </c>
      <c r="J73" s="92" t="s">
        <v>55</v>
      </c>
      <c r="K73" s="92" t="s">
        <v>264</v>
      </c>
      <c r="L73" s="93" t="s">
        <v>40</v>
      </c>
      <c r="M73" s="92" t="s">
        <v>281</v>
      </c>
      <c r="N73" s="94" t="s">
        <v>219</v>
      </c>
      <c r="O73" s="136">
        <v>45552</v>
      </c>
      <c r="P73" s="137">
        <v>45554</v>
      </c>
      <c r="Q73" s="116" t="s">
        <v>282</v>
      </c>
      <c r="R73" s="92" t="s">
        <v>282</v>
      </c>
      <c r="S73" s="97" t="s">
        <v>283</v>
      </c>
      <c r="T73" s="158" t="str">
        <f t="shared" ref="T73:U80" si="8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&lt;10</v>
      </c>
      <c r="U73" s="158" t="str">
        <f t="shared" si="8"/>
        <v>&lt;10</v>
      </c>
      <c r="V73" s="159" t="str">
        <f t="shared" ref="V73:V80" si="9"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&lt;20</v>
      </c>
      <c r="W73" s="93" t="str">
        <f t="shared" ref="W73" si="10">IF(ISERROR(V73*1),"",IF(AND(H73="飲料水",V73&gt;=11),"○",IF(AND(H73="牛乳・乳児用食品",V73&gt;=51),"○",IF(AND(H73&lt;&gt;"",V73&gt;=110),"○",""))))</f>
        <v/>
      </c>
    </row>
    <row r="74" spans="1:23" x14ac:dyDescent="0.4">
      <c r="A74" s="76">
        <v>68</v>
      </c>
      <c r="B74" s="92" t="s">
        <v>276</v>
      </c>
      <c r="C74" s="92" t="s">
        <v>276</v>
      </c>
      <c r="D74" s="102" t="s">
        <v>50</v>
      </c>
      <c r="E74" s="92" t="s">
        <v>264</v>
      </c>
      <c r="F74" s="104" t="s">
        <v>285</v>
      </c>
      <c r="G74" s="105" t="s">
        <v>278</v>
      </c>
      <c r="H74" s="91" t="s">
        <v>279</v>
      </c>
      <c r="I74" s="77" t="s">
        <v>286</v>
      </c>
      <c r="J74" s="92" t="s">
        <v>55</v>
      </c>
      <c r="K74" s="92" t="s">
        <v>264</v>
      </c>
      <c r="L74" s="93" t="s">
        <v>40</v>
      </c>
      <c r="M74" s="92" t="s">
        <v>281</v>
      </c>
      <c r="N74" s="94" t="s">
        <v>219</v>
      </c>
      <c r="O74" s="136">
        <v>45552</v>
      </c>
      <c r="P74" s="96">
        <v>45554</v>
      </c>
      <c r="Q74" s="116" t="s">
        <v>282</v>
      </c>
      <c r="R74" s="92" t="s">
        <v>282</v>
      </c>
      <c r="S74" s="97" t="s">
        <v>283</v>
      </c>
      <c r="T74" s="158" t="str">
        <f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&lt;10</v>
      </c>
      <c r="U74" s="158" t="str">
        <f>IF(R74="","",IF(NOT(ISERROR(R74*1)),ROUNDDOWN(R74*1,2-INT(LOG(ABS(R74*1)))),IFERROR("&lt;"&amp;ROUNDDOWN(IF(SUBSTITUTE(R74,"&lt;","")*1&lt;=50,SUBSTITUTE(R74,"&lt;","")*1,""),2-INT(LOG(ABS(SUBSTITUTE(R74,"&lt;","")*1)))),IF(R74="-",R74,"入力形式が間違っています"))))</f>
        <v>&lt;10</v>
      </c>
      <c r="V74" s="159" t="str">
        <f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&lt;20</v>
      </c>
      <c r="W74" s="93" t="str">
        <f>IF(ISERROR(V74*1),"",IF(AND(H74="飲料水",V74&gt;=11),"○",IF(AND(H74="牛乳・乳児用食品",V74&gt;=51),"○",IF(AND(H74&lt;&gt;"",V74&gt;=110),"○",""))))</f>
        <v/>
      </c>
    </row>
    <row r="75" spans="1:23" x14ac:dyDescent="0.4">
      <c r="A75" s="76">
        <v>69</v>
      </c>
      <c r="B75" s="92" t="s">
        <v>276</v>
      </c>
      <c r="C75" s="114" t="s">
        <v>276</v>
      </c>
      <c r="D75" s="102" t="s">
        <v>270</v>
      </c>
      <c r="E75" s="92" t="s">
        <v>264</v>
      </c>
      <c r="F75" s="114" t="s">
        <v>277</v>
      </c>
      <c r="G75" s="118" t="s">
        <v>287</v>
      </c>
      <c r="H75" s="91" t="s">
        <v>37</v>
      </c>
      <c r="I75" s="77" t="s">
        <v>288</v>
      </c>
      <c r="J75" s="92" t="s">
        <v>55</v>
      </c>
      <c r="K75" s="92" t="s">
        <v>264</v>
      </c>
      <c r="L75" s="8" t="s">
        <v>40</v>
      </c>
      <c r="M75" s="92" t="s">
        <v>281</v>
      </c>
      <c r="N75" s="100" t="s">
        <v>57</v>
      </c>
      <c r="O75" s="136">
        <v>45552</v>
      </c>
      <c r="P75" s="138">
        <v>45554</v>
      </c>
      <c r="Q75" s="139" t="s">
        <v>85</v>
      </c>
      <c r="R75" s="10" t="s">
        <v>85</v>
      </c>
      <c r="S75" s="97" t="s">
        <v>289</v>
      </c>
      <c r="T75" s="158" t="str">
        <f t="shared" si="8"/>
        <v>&lt;10</v>
      </c>
      <c r="U75" s="158" t="str">
        <f t="shared" si="8"/>
        <v>&lt;10</v>
      </c>
      <c r="V75" s="159" t="str">
        <f t="shared" si="9"/>
        <v>&lt;20</v>
      </c>
      <c r="W75" s="93"/>
    </row>
    <row r="76" spans="1:23" ht="37.5" x14ac:dyDescent="0.4">
      <c r="A76" s="76">
        <v>70</v>
      </c>
      <c r="B76" s="92" t="s">
        <v>290</v>
      </c>
      <c r="C76" s="93" t="s">
        <v>290</v>
      </c>
      <c r="D76" s="140" t="s">
        <v>43</v>
      </c>
      <c r="E76" s="101" t="s">
        <v>43</v>
      </c>
      <c r="F76" s="141" t="s">
        <v>291</v>
      </c>
      <c r="G76" s="142" t="s">
        <v>225</v>
      </c>
      <c r="H76" s="140" t="s">
        <v>226</v>
      </c>
      <c r="I76" s="112" t="s">
        <v>292</v>
      </c>
      <c r="J76" s="101" t="s">
        <v>43</v>
      </c>
      <c r="K76" s="101" t="s">
        <v>43</v>
      </c>
      <c r="L76" s="143" t="s">
        <v>293</v>
      </c>
      <c r="M76" s="140" t="s">
        <v>294</v>
      </c>
      <c r="N76" s="144" t="s">
        <v>230</v>
      </c>
      <c r="O76" s="145">
        <v>45561</v>
      </c>
      <c r="P76" s="146">
        <v>45561</v>
      </c>
      <c r="Q76" s="147" t="s">
        <v>264</v>
      </c>
      <c r="R76" s="148" t="s">
        <v>264</v>
      </c>
      <c r="S76" s="101" t="s">
        <v>295</v>
      </c>
      <c r="T76" s="158" t="str">
        <f t="shared" si="8"/>
        <v>-</v>
      </c>
      <c r="U76" s="158" t="str">
        <f t="shared" si="8"/>
        <v>-</v>
      </c>
      <c r="V76" s="159" t="str">
        <f t="shared" si="9"/>
        <v>&lt;18</v>
      </c>
      <c r="W76" s="93" t="str">
        <f t="shared" ref="W76:W77" si="11">IF(ISERROR(V76*1),"",IF(AND(H76="飲料水",V76&gt;=11),"○",IF(AND(H76="牛乳・乳児用食品",V76&gt;=51),"○",IF(AND(H76&lt;&gt;"",V76&gt;=110),"○",""))))</f>
        <v/>
      </c>
    </row>
    <row r="77" spans="1:23" ht="37.5" x14ac:dyDescent="0.4">
      <c r="A77" s="76">
        <v>71</v>
      </c>
      <c r="B77" s="92" t="s">
        <v>290</v>
      </c>
      <c r="C77" s="93" t="s">
        <v>290</v>
      </c>
      <c r="D77" s="149" t="s">
        <v>43</v>
      </c>
      <c r="E77" s="101" t="s">
        <v>43</v>
      </c>
      <c r="F77" s="143" t="s">
        <v>296</v>
      </c>
      <c r="G77" s="150" t="s">
        <v>225</v>
      </c>
      <c r="H77" s="140" t="s">
        <v>226</v>
      </c>
      <c r="I77" s="112" t="s">
        <v>297</v>
      </c>
      <c r="J77" s="101" t="s">
        <v>43</v>
      </c>
      <c r="K77" s="101" t="s">
        <v>43</v>
      </c>
      <c r="L77" s="143" t="s">
        <v>293</v>
      </c>
      <c r="M77" s="140" t="s">
        <v>294</v>
      </c>
      <c r="N77" s="144" t="s">
        <v>230</v>
      </c>
      <c r="O77" s="145">
        <v>45561</v>
      </c>
      <c r="P77" s="146">
        <v>45561</v>
      </c>
      <c r="Q77" s="147" t="s">
        <v>264</v>
      </c>
      <c r="R77" s="140" t="s">
        <v>264</v>
      </c>
      <c r="S77" s="101" t="s">
        <v>295</v>
      </c>
      <c r="T77" s="158" t="str">
        <f t="shared" si="8"/>
        <v>-</v>
      </c>
      <c r="U77" s="158" t="str">
        <f t="shared" si="8"/>
        <v>-</v>
      </c>
      <c r="V77" s="159" t="str">
        <f t="shared" si="9"/>
        <v>&lt;18</v>
      </c>
      <c r="W77" s="93" t="str">
        <f t="shared" si="11"/>
        <v/>
      </c>
    </row>
    <row r="78" spans="1:23" ht="37.5" x14ac:dyDescent="0.4">
      <c r="A78" s="76">
        <v>72</v>
      </c>
      <c r="B78" s="92" t="s">
        <v>290</v>
      </c>
      <c r="C78" s="93" t="s">
        <v>290</v>
      </c>
      <c r="D78" s="101" t="s">
        <v>43</v>
      </c>
      <c r="E78" s="101" t="s">
        <v>43</v>
      </c>
      <c r="F78" s="143" t="s">
        <v>298</v>
      </c>
      <c r="G78" s="150" t="s">
        <v>225</v>
      </c>
      <c r="H78" s="140" t="s">
        <v>226</v>
      </c>
      <c r="I78" s="112" t="s">
        <v>299</v>
      </c>
      <c r="J78" s="101" t="s">
        <v>43</v>
      </c>
      <c r="K78" s="101" t="s">
        <v>43</v>
      </c>
      <c r="L78" s="143" t="s">
        <v>293</v>
      </c>
      <c r="M78" s="140" t="s">
        <v>294</v>
      </c>
      <c r="N78" s="144" t="s">
        <v>230</v>
      </c>
      <c r="O78" s="145">
        <v>45561</v>
      </c>
      <c r="P78" s="146">
        <v>45561</v>
      </c>
      <c r="Q78" s="147" t="s">
        <v>264</v>
      </c>
      <c r="R78" s="140" t="s">
        <v>264</v>
      </c>
      <c r="S78" s="101" t="s">
        <v>295</v>
      </c>
      <c r="T78" s="158" t="str">
        <f t="shared" si="8"/>
        <v>-</v>
      </c>
      <c r="U78" s="158" t="str">
        <f t="shared" si="8"/>
        <v>-</v>
      </c>
      <c r="V78" s="159" t="str">
        <f t="shared" si="9"/>
        <v>&lt;18</v>
      </c>
      <c r="W78" s="93" t="str">
        <f>IF(ISERROR(V78*1),"",IF(AND(H78="飲料水",V78&gt;=11),"○",IF(AND(H78="牛乳・乳児用食品",V78&gt;=51),"○",IF(AND(H78&lt;&gt;"",V78&gt;=110),"○",""))))</f>
        <v/>
      </c>
    </row>
    <row r="79" spans="1:23" ht="37.5" x14ac:dyDescent="0.4">
      <c r="A79" s="76">
        <v>73</v>
      </c>
      <c r="B79" s="92" t="s">
        <v>290</v>
      </c>
      <c r="C79" s="93" t="s">
        <v>290</v>
      </c>
      <c r="D79" s="101" t="s">
        <v>300</v>
      </c>
      <c r="E79" s="101" t="s">
        <v>43</v>
      </c>
      <c r="F79" s="151" t="s">
        <v>43</v>
      </c>
      <c r="G79" s="150" t="s">
        <v>225</v>
      </c>
      <c r="H79" s="140" t="s">
        <v>236</v>
      </c>
      <c r="I79" s="112" t="s">
        <v>301</v>
      </c>
      <c r="J79" s="101" t="s">
        <v>43</v>
      </c>
      <c r="K79" s="101" t="s">
        <v>43</v>
      </c>
      <c r="L79" s="151" t="s">
        <v>293</v>
      </c>
      <c r="M79" s="147" t="s">
        <v>294</v>
      </c>
      <c r="N79" s="144" t="s">
        <v>230</v>
      </c>
      <c r="O79" s="152">
        <v>45561</v>
      </c>
      <c r="P79" s="144">
        <v>45561</v>
      </c>
      <c r="Q79" s="147" t="s">
        <v>264</v>
      </c>
      <c r="R79" s="140" t="s">
        <v>264</v>
      </c>
      <c r="S79" s="101" t="s">
        <v>295</v>
      </c>
      <c r="T79" s="158" t="str">
        <f t="shared" si="8"/>
        <v>-</v>
      </c>
      <c r="U79" s="158" t="str">
        <f t="shared" si="8"/>
        <v>-</v>
      </c>
      <c r="V79" s="159" t="str">
        <f t="shared" si="9"/>
        <v>&lt;18</v>
      </c>
      <c r="W79" s="93" t="str">
        <f t="shared" ref="W79:W80" si="12">IF(ISERROR(V79*1),"",IF(AND(H79="飲料水",V79&gt;=11),"○",IF(AND(H79="牛乳・乳児用食品",V79&gt;=51),"○",IF(AND(H79&lt;&gt;"",V79&gt;=110),"○",""))))</f>
        <v/>
      </c>
    </row>
    <row r="80" spans="1:23" ht="37.5" x14ac:dyDescent="0.4">
      <c r="A80" s="76">
        <v>74</v>
      </c>
      <c r="B80" s="92" t="s">
        <v>290</v>
      </c>
      <c r="C80" s="93" t="s">
        <v>290</v>
      </c>
      <c r="D80" s="101" t="s">
        <v>302</v>
      </c>
      <c r="E80" s="101" t="s">
        <v>43</v>
      </c>
      <c r="F80" s="90" t="s">
        <v>43</v>
      </c>
      <c r="G80" s="105" t="s">
        <v>225</v>
      </c>
      <c r="H80" s="91" t="s">
        <v>236</v>
      </c>
      <c r="I80" s="77" t="s">
        <v>303</v>
      </c>
      <c r="J80" s="101" t="s">
        <v>43</v>
      </c>
      <c r="K80" s="101" t="s">
        <v>43</v>
      </c>
      <c r="L80" s="151" t="s">
        <v>293</v>
      </c>
      <c r="M80" s="91" t="s">
        <v>294</v>
      </c>
      <c r="N80" s="115" t="s">
        <v>230</v>
      </c>
      <c r="O80" s="95">
        <v>45561</v>
      </c>
      <c r="P80" s="96">
        <v>45561</v>
      </c>
      <c r="Q80" s="147" t="s">
        <v>264</v>
      </c>
      <c r="R80" s="140" t="s">
        <v>264</v>
      </c>
      <c r="S80" s="101" t="s">
        <v>295</v>
      </c>
      <c r="T80" s="158" t="str">
        <f t="shared" si="8"/>
        <v>-</v>
      </c>
      <c r="U80" s="158" t="str">
        <f t="shared" si="8"/>
        <v>-</v>
      </c>
      <c r="V80" s="159" t="str">
        <f t="shared" si="9"/>
        <v>&lt;18</v>
      </c>
      <c r="W80" s="93" t="str">
        <f t="shared" si="12"/>
        <v/>
      </c>
    </row>
    <row r="81" spans="17:17" x14ac:dyDescent="0.4">
      <c r="Q81" s="154"/>
    </row>
  </sheetData>
  <mergeCells count="28">
    <mergeCell ref="X4:X6"/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">
    <cfRule type="expression" dxfId="13" priority="14">
      <formula>$W7="○"</formula>
    </cfRule>
  </conditionalFormatting>
  <conditionalFormatting sqref="V9">
    <cfRule type="expression" dxfId="12" priority="13">
      <formula>$W9="○"</formula>
    </cfRule>
  </conditionalFormatting>
  <conditionalFormatting sqref="V10">
    <cfRule type="expression" dxfId="11" priority="12">
      <formula>$W10="○"</formula>
    </cfRule>
  </conditionalFormatting>
  <conditionalFormatting sqref="V11:V18">
    <cfRule type="expression" dxfId="10" priority="11">
      <formula>$W11="○"</formula>
    </cfRule>
  </conditionalFormatting>
  <conditionalFormatting sqref="V19:V26">
    <cfRule type="expression" dxfId="9" priority="10">
      <formula>$W19="○"</formula>
    </cfRule>
  </conditionalFormatting>
  <conditionalFormatting sqref="V27:V34">
    <cfRule type="expression" dxfId="8" priority="9">
      <formula>$W27="○"</formula>
    </cfRule>
  </conditionalFormatting>
  <conditionalFormatting sqref="V35:V42">
    <cfRule type="expression" dxfId="7" priority="8">
      <formula>$W35="○"</formula>
    </cfRule>
  </conditionalFormatting>
  <conditionalFormatting sqref="V43:V44">
    <cfRule type="expression" dxfId="6" priority="7">
      <formula>$W43="○"</formula>
    </cfRule>
  </conditionalFormatting>
  <conditionalFormatting sqref="V45:V48">
    <cfRule type="expression" dxfId="5" priority="6">
      <formula>#REF!="○"</formula>
    </cfRule>
  </conditionalFormatting>
  <conditionalFormatting sqref="V49">
    <cfRule type="expression" dxfId="4" priority="5">
      <formula>$W50="○"</formula>
    </cfRule>
  </conditionalFormatting>
  <conditionalFormatting sqref="V50:V69">
    <cfRule type="expression" dxfId="3" priority="4">
      <formula>$W50="○"</formula>
    </cfRule>
  </conditionalFormatting>
  <conditionalFormatting sqref="V70:V71">
    <cfRule type="expression" dxfId="2" priority="3">
      <formula>$W70="○"</formula>
    </cfRule>
  </conditionalFormatting>
  <conditionalFormatting sqref="V72:V75">
    <cfRule type="expression" dxfId="1" priority="2">
      <formula>$W72="○"</formula>
    </cfRule>
  </conditionalFormatting>
  <conditionalFormatting sqref="V76:V80">
    <cfRule type="expression" dxfId="0" priority="1">
      <formula>$W76="○"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2024-09-30T01:02:37Z</dcterms:modified>
</cp:coreProperties>
</file>