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59A563D-FC5E-42B9-9F06-6D4DB8D0156A}" xr6:coauthVersionLast="47" xr6:coauthVersionMax="47" xr10:uidLastSave="{00000000-0000-0000-0000-000000000000}"/>
  <bookViews>
    <workbookView xWindow="390" yWindow="390" windowWidth="16575" windowHeight="1365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" l="1"/>
  <c r="V59" i="1" s="1"/>
  <c r="T59" i="1"/>
  <c r="U58" i="1"/>
  <c r="T58" i="1"/>
  <c r="V58" i="1" s="1"/>
  <c r="W58" i="1" s="1"/>
  <c r="V57" i="1"/>
  <c r="U57" i="1"/>
  <c r="T57" i="1"/>
  <c r="U56" i="1"/>
  <c r="T56" i="1"/>
  <c r="V56" i="1" s="1"/>
  <c r="V55" i="1"/>
  <c r="U55" i="1"/>
  <c r="T55" i="1"/>
  <c r="U54" i="1"/>
  <c r="T54" i="1"/>
  <c r="V54" i="1" s="1"/>
  <c r="V53" i="1"/>
  <c r="U53" i="1"/>
  <c r="T53" i="1"/>
  <c r="U52" i="1"/>
  <c r="T52" i="1"/>
  <c r="V52" i="1" s="1"/>
  <c r="V51" i="1"/>
  <c r="U51" i="1"/>
  <c r="T51" i="1"/>
  <c r="U50" i="1"/>
  <c r="T50" i="1"/>
  <c r="V50" i="1" s="1"/>
  <c r="V49" i="1"/>
  <c r="U49" i="1"/>
  <c r="T49" i="1"/>
  <c r="U48" i="1"/>
  <c r="T48" i="1"/>
  <c r="V48" i="1" s="1"/>
  <c r="V47" i="1"/>
  <c r="U47" i="1"/>
  <c r="T47" i="1"/>
  <c r="U46" i="1"/>
  <c r="T46" i="1"/>
  <c r="V46" i="1" s="1"/>
  <c r="V45" i="1"/>
  <c r="U45" i="1"/>
  <c r="T45" i="1"/>
  <c r="U44" i="1"/>
  <c r="T44" i="1"/>
  <c r="V44" i="1" s="1"/>
  <c r="V43" i="1"/>
  <c r="U43" i="1"/>
  <c r="T43" i="1"/>
  <c r="U42" i="1"/>
  <c r="T42" i="1"/>
  <c r="V42" i="1" s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U9" i="1"/>
  <c r="T9" i="1"/>
  <c r="V9" i="1" s="1"/>
  <c r="W9" i="1" s="1"/>
  <c r="A9" i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<sst xmlns="http://schemas.openxmlformats.org/spreadsheetml/2006/main" count="879" uniqueCount="194">
  <si>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</si>
  <si>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</si>
  <si>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</si>
  <si>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</si>
  <si>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</si>
  <si>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</si>
  <si>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</si>
  <si>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</si>
  <si>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</si>
  <si>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</si>
  <si>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</si>
  <si>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</si>
  <si>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</si>
  <si>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</si>
  <si>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</si>
  <si>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</si>
  <si>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</si>
  <si>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</si>
  <si>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</si>
  <si>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</si>
  <si>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</si>
  <si>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</si>
  <si>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</si>
  <si>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</si>
  <si>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</si>
  <si>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</si>
  <si>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</si>
  <si>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</si>
  <si>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</si>
  <si>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</si>
  <si>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</si>
  <si>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</si>
  <si>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</si>
  <si>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</si>
  <si>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</si>
  <si>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</si>
  <si>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5"/>
  </si>
  <si>
    <t>-</t>
    <phoneticPr fontId="1"/>
  </si>
  <si>
    <t>－</t>
    <phoneticPr fontId="1"/>
  </si>
  <si>
    <t>宮城県</t>
  </si>
  <si>
    <t>&lt;6.9</t>
    <phoneticPr fontId="1"/>
  </si>
  <si>
    <t>&lt;6.1</t>
    <phoneticPr fontId="1"/>
  </si>
  <si>
    <t>－</t>
  </si>
  <si>
    <t>大阪市</t>
    <rPh sb="0" eb="3">
      <t>オオサカシ</t>
    </rPh>
    <phoneticPr fontId="1"/>
  </si>
  <si>
    <t>流通品</t>
  </si>
  <si>
    <t>水産物</t>
  </si>
  <si>
    <t>大阪市中央卸売市場
東部市場食品衛生検査所</t>
  </si>
  <si>
    <t>NaI</t>
  </si>
  <si>
    <t>サワラ</t>
  </si>
  <si>
    <t>ケンサキイカ</t>
  </si>
  <si>
    <t>メバル</t>
  </si>
  <si>
    <t>マアジ</t>
  </si>
  <si>
    <t>名古屋市</t>
    <rPh sb="0" eb="4">
      <t>ナゴヤシ</t>
    </rPh>
    <phoneticPr fontId="1"/>
  </si>
  <si>
    <t>流通品</t>
    <rPh sb="0" eb="2">
      <t>リュウツウ</t>
    </rPh>
    <rPh sb="2" eb="3">
      <t>ヒン</t>
    </rPh>
    <phoneticPr fontId="6"/>
  </si>
  <si>
    <t>その他</t>
    <rPh sb="2" eb="3">
      <t>タ</t>
    </rPh>
    <phoneticPr fontId="5"/>
  </si>
  <si>
    <t>&lt;3.3</t>
    <phoneticPr fontId="1"/>
  </si>
  <si>
    <t>&lt;2.8</t>
    <phoneticPr fontId="1"/>
  </si>
  <si>
    <t>農産物</t>
    <rPh sb="0" eb="3">
      <t>ノウサンブツ</t>
    </rPh>
    <phoneticPr fontId="5"/>
  </si>
  <si>
    <t>&lt;2.6</t>
    <phoneticPr fontId="1"/>
  </si>
  <si>
    <t>でん粉麵</t>
    <rPh sb="2" eb="4">
      <t>プンメン</t>
    </rPh>
    <phoneticPr fontId="1"/>
  </si>
  <si>
    <t>不明</t>
    <rPh sb="0" eb="2">
      <t>フメイ</t>
    </rPh>
    <phoneticPr fontId="5"/>
  </si>
  <si>
    <t>&lt;2.3</t>
  </si>
  <si>
    <t>&lt;2.6</t>
  </si>
  <si>
    <t>&lt;2.7</t>
  </si>
  <si>
    <t>&lt;1.5</t>
  </si>
  <si>
    <t>&lt;17</t>
  </si>
  <si>
    <t>&lt;1.7</t>
  </si>
  <si>
    <t>&lt;0.89</t>
  </si>
  <si>
    <t>&lt;15</t>
  </si>
  <si>
    <t>千葉県</t>
  </si>
  <si>
    <t>メイタガレイ</t>
  </si>
  <si>
    <t>&lt;1.1</t>
  </si>
  <si>
    <t>マイワシ</t>
  </si>
  <si>
    <t>マダイ</t>
  </si>
  <si>
    <t>制限なし</t>
  </si>
  <si>
    <t>新潟県</t>
    <rPh sb="0" eb="3">
      <t>ニイガタケン</t>
    </rPh>
    <phoneticPr fontId="7"/>
  </si>
  <si>
    <t>野生</t>
    <rPh sb="0" eb="2">
      <t>ヤセイ</t>
    </rPh>
    <phoneticPr fontId="5"/>
  </si>
  <si>
    <t>&lt;3.1</t>
    <phoneticPr fontId="1"/>
  </si>
  <si>
    <t>&lt;25</t>
  </si>
  <si>
    <t>ムシガレイ</t>
  </si>
  <si>
    <t>新潟県</t>
    <rPh sb="0" eb="2">
      <t>ニイガタ</t>
    </rPh>
    <rPh sb="2" eb="3">
      <t>ケン</t>
    </rPh>
    <phoneticPr fontId="7"/>
  </si>
  <si>
    <t>新潟港</t>
    <rPh sb="0" eb="3">
      <t>ニイガタコウ</t>
    </rPh>
    <phoneticPr fontId="7"/>
  </si>
  <si>
    <t>天然</t>
    <rPh sb="0" eb="2">
      <t>テンネン</t>
    </rPh>
    <phoneticPr fontId="7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</si>
  <si>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6"/>
  </si>
  <si>
    <t>愛知県</t>
    <rPh sb="0" eb="3">
      <t>アイチケン</t>
    </rPh>
    <phoneticPr fontId="7"/>
  </si>
  <si>
    <t>愛知県沖</t>
    <rPh sb="0" eb="4">
      <t>アイチケンオキ</t>
    </rPh>
    <phoneticPr fontId="7"/>
  </si>
  <si>
    <t>サヨリ</t>
  </si>
  <si>
    <t>広島県</t>
    <rPh sb="0" eb="3">
      <t>ヒロシマケン</t>
    </rPh>
    <phoneticPr fontId="7"/>
  </si>
  <si>
    <t>広島県沖</t>
    <rPh sb="0" eb="4">
      <t>ヒロシマケンオキ</t>
    </rPh>
    <phoneticPr fontId="7"/>
  </si>
  <si>
    <t>宮城県</t>
    <rPh sb="0" eb="3">
      <t>ミヤギケン</t>
    </rPh>
    <phoneticPr fontId="7"/>
  </si>
  <si>
    <t>宮城県沖</t>
    <rPh sb="0" eb="4">
      <t>ミヤギケンオキ</t>
    </rPh>
    <phoneticPr fontId="7"/>
  </si>
  <si>
    <t>ヒイカ</t>
  </si>
  <si>
    <t>太平洋沖</t>
    <rPh sb="0" eb="4">
      <t>タイヘイヨウオキ</t>
    </rPh>
    <phoneticPr fontId="7"/>
  </si>
  <si>
    <t>石川県</t>
    <rPh sb="0" eb="2">
      <t>イシカワ</t>
    </rPh>
    <rPh sb="2" eb="3">
      <t>ケン</t>
    </rPh>
    <phoneticPr fontId="7"/>
  </si>
  <si>
    <t>石川県沖</t>
    <rPh sb="0" eb="4">
      <t>イシカワケンオキ</t>
    </rPh>
    <phoneticPr fontId="7"/>
  </si>
  <si>
    <t>徳島県</t>
    <rPh sb="0" eb="2">
      <t>トクシマ</t>
    </rPh>
    <rPh sb="2" eb="3">
      <t>ケン</t>
    </rPh>
    <phoneticPr fontId="7"/>
  </si>
  <si>
    <t>徳島県沖</t>
    <rPh sb="0" eb="3">
      <t>トクシマケン</t>
    </rPh>
    <rPh sb="3" eb="4">
      <t>オキ</t>
    </rPh>
    <phoneticPr fontId="7"/>
  </si>
  <si>
    <t>長崎県</t>
    <rPh sb="0" eb="3">
      <t>ナガサキケン</t>
    </rPh>
    <phoneticPr fontId="7"/>
  </si>
  <si>
    <t>長崎県沖</t>
    <rPh sb="0" eb="4">
      <t>ナガサキケンオキ</t>
    </rPh>
    <phoneticPr fontId="7"/>
  </si>
  <si>
    <t>イサキ</t>
  </si>
  <si>
    <t>千葉県</t>
    <rPh sb="0" eb="3">
      <t>チバケン</t>
    </rPh>
    <phoneticPr fontId="7"/>
  </si>
  <si>
    <t>房総沖</t>
    <rPh sb="0" eb="3">
      <t>ボウソウオキ</t>
    </rPh>
    <phoneticPr fontId="7"/>
  </si>
  <si>
    <t>カツオ</t>
  </si>
  <si>
    <t>制限なし</t>
    <rPh sb="0" eb="2">
      <t>セイゲン</t>
    </rPh>
    <phoneticPr fontId="7"/>
  </si>
  <si>
    <t>青森県</t>
    <rPh sb="0" eb="3">
      <t>アオモリケン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</si>
  <si>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</si>
  <si>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</si>
  <si>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7"/>
  </si>
  <si>
    <t>青森県沖</t>
    <rPh sb="0" eb="3">
      <t>アオモリケン</t>
    </rPh>
    <rPh sb="3" eb="4">
      <t>オキ</t>
    </rPh>
    <phoneticPr fontId="7"/>
  </si>
  <si>
    <t>ヤリイカ</t>
  </si>
  <si>
    <t>高知県</t>
    <rPh sb="0" eb="3">
      <t>コウチケン</t>
    </rPh>
    <phoneticPr fontId="7"/>
  </si>
  <si>
    <t>高知県沖</t>
    <rPh sb="0" eb="3">
      <t>コウチケン</t>
    </rPh>
    <rPh sb="3" eb="4">
      <t>オキ</t>
    </rPh>
    <phoneticPr fontId="7"/>
  </si>
  <si>
    <t>千葉県沖</t>
    <rPh sb="0" eb="3">
      <t>チバケン</t>
    </rPh>
    <rPh sb="3" eb="4">
      <t>オキ</t>
    </rPh>
    <phoneticPr fontId="7"/>
  </si>
  <si>
    <t>製造所：埼玉県</t>
    <rPh sb="4" eb="7">
      <t>サイタマケン</t>
    </rPh>
    <phoneticPr fontId="1"/>
  </si>
  <si>
    <t>ソース</t>
  </si>
  <si>
    <t>名古屋市衛生研究所</t>
    <rPh sb="0" eb="4">
      <t>ナゴヤシ</t>
    </rPh>
    <rPh sb="4" eb="9">
      <t>エイセイケンキュウジョ</t>
    </rPh>
    <phoneticPr fontId="1"/>
  </si>
  <si>
    <t>&lt;1.9</t>
  </si>
  <si>
    <t>&lt;3.4</t>
  </si>
  <si>
    <t>製造所：静岡県</t>
    <rPh sb="4" eb="6">
      <t>シズオカ</t>
    </rPh>
    <phoneticPr fontId="1"/>
  </si>
  <si>
    <t>名古屋市衛生研究所</t>
  </si>
  <si>
    <t>&lt;1.4</t>
  </si>
  <si>
    <t>&lt;2.8</t>
  </si>
  <si>
    <t>静岡県</t>
  </si>
  <si>
    <t>さわら角切</t>
  </si>
  <si>
    <t>&lt;2.9</t>
  </si>
  <si>
    <t>キハダマグロ</t>
  </si>
  <si>
    <t>名古屋市食品衛生検査所</t>
  </si>
  <si>
    <t>CsI</t>
  </si>
  <si>
    <t>石巻市</t>
    <rPh sb="0" eb="3">
      <t>イシマキシ</t>
    </rPh>
    <phoneticPr fontId="8"/>
  </si>
  <si>
    <t>ムキあんこう</t>
  </si>
  <si>
    <t>石巻市</t>
    <rPh sb="0" eb="2">
      <t>イシノマキ</t>
    </rPh>
    <rPh sb="2" eb="3">
      <t>シ</t>
    </rPh>
    <phoneticPr fontId="8"/>
  </si>
  <si>
    <t>アカムツ</t>
  </si>
  <si>
    <t>銚子市</t>
    <rPh sb="0" eb="3">
      <t>チョウシシ</t>
    </rPh>
    <phoneticPr fontId="8"/>
  </si>
  <si>
    <t>アナゴ</t>
  </si>
  <si>
    <t>海域：太平洋</t>
  </si>
  <si>
    <t>北海道</t>
    <rPh sb="0" eb="3">
      <t>ホッカイドウ</t>
    </rPh>
    <phoneticPr fontId="8"/>
  </si>
  <si>
    <t>角切昆布</t>
  </si>
  <si>
    <t>&lt;2.1</t>
  </si>
  <si>
    <t>&lt;4.4</t>
  </si>
  <si>
    <t>ライトツナ水煮フレーク</t>
  </si>
  <si>
    <t>&lt;1.6</t>
  </si>
  <si>
    <t>&lt;3.1</t>
  </si>
  <si>
    <t>製造所：宮城県</t>
    <rPh sb="4" eb="6">
      <t>ミヤギ</t>
    </rPh>
    <rPh sb="6" eb="7">
      <t>ケン</t>
    </rPh>
    <phoneticPr fontId="1"/>
  </si>
  <si>
    <t>まぐろ油漬けフレーク</t>
  </si>
  <si>
    <t>&lt;1.8</t>
  </si>
  <si>
    <t>&lt;3.7</t>
  </si>
  <si>
    <t>厚焼き玉子</t>
  </si>
  <si>
    <t>棒々鶏ドレッシング</t>
  </si>
  <si>
    <t>&lt;2.2</t>
  </si>
  <si>
    <t>製造所：栃木県</t>
    <rPh sb="4" eb="6">
      <t>トチギ</t>
    </rPh>
    <rPh sb="6" eb="7">
      <t>ケン</t>
    </rPh>
    <phoneticPr fontId="1"/>
  </si>
  <si>
    <t>中華だしの素</t>
  </si>
  <si>
    <t>製造所：茨城県</t>
    <rPh sb="4" eb="6">
      <t>イバラギ</t>
    </rPh>
    <rPh sb="6" eb="7">
      <t>ケン</t>
    </rPh>
    <phoneticPr fontId="1"/>
  </si>
  <si>
    <t>コンソメ</t>
  </si>
  <si>
    <t>&lt;1.2</t>
  </si>
  <si>
    <t>製造所：山形県</t>
    <rPh sb="4" eb="6">
      <t>ヤマガタ</t>
    </rPh>
    <rPh sb="6" eb="7">
      <t>ケン</t>
    </rPh>
    <phoneticPr fontId="1"/>
  </si>
  <si>
    <t>チョコプリン</t>
  </si>
  <si>
    <t>&lt;1.3</t>
  </si>
  <si>
    <t>イワシ</t>
  </si>
  <si>
    <t>山形県
青森県
山梨県
福岡県</t>
    <rPh sb="0" eb="3">
      <t>ヤマガタケン</t>
    </rPh>
    <rPh sb="4" eb="7">
      <t>アオモリケン</t>
    </rPh>
    <rPh sb="8" eb="11">
      <t>ヤマナシケン</t>
    </rPh>
    <rPh sb="12" eb="15">
      <t>フクオカケン</t>
    </rPh>
    <phoneticPr fontId="8"/>
  </si>
  <si>
    <t>黄桃</t>
  </si>
  <si>
    <t>缶詰</t>
    <rPh sb="0" eb="2">
      <t>カンヅメ</t>
    </rPh>
    <phoneticPr fontId="1"/>
  </si>
  <si>
    <t>&lt;3.0</t>
  </si>
  <si>
    <t>加工所：茨城県</t>
    <rPh sb="0" eb="3">
      <t>カコウジョ</t>
    </rPh>
    <rPh sb="4" eb="7">
      <t>イバラキケン</t>
    </rPh>
    <phoneticPr fontId="1"/>
  </si>
  <si>
    <t>スキムミルク</t>
  </si>
  <si>
    <t>&lt;3.2</t>
  </si>
  <si>
    <t>製造所：群馬県</t>
    <rPh sb="4" eb="7">
      <t>グンマケン</t>
    </rPh>
    <phoneticPr fontId="1"/>
  </si>
  <si>
    <t>かぼちゃピューレー</t>
  </si>
  <si>
    <t>&lt;2.5</t>
  </si>
  <si>
    <t>製造所：岩手県</t>
    <rPh sb="4" eb="6">
      <t>イワテ</t>
    </rPh>
    <rPh sb="6" eb="7">
      <t>ケン</t>
    </rPh>
    <phoneticPr fontId="1"/>
  </si>
  <si>
    <t>細ぎりくきわかめ</t>
  </si>
  <si>
    <t>おろしにんにく</t>
  </si>
  <si>
    <t>製造所：長野県</t>
    <rPh sb="4" eb="6">
      <t>ナガノ</t>
    </rPh>
    <rPh sb="6" eb="7">
      <t>ケン</t>
    </rPh>
    <phoneticPr fontId="1"/>
  </si>
  <si>
    <t>こうや豆腐</t>
  </si>
  <si>
    <t>岩手県</t>
  </si>
  <si>
    <t>カットわかめ</t>
  </si>
  <si>
    <t>製造所：栃木県</t>
    <rPh sb="4" eb="7">
      <t>トチギケン</t>
    </rPh>
    <phoneticPr fontId="1"/>
  </si>
  <si>
    <t>チョコレートスプレッド</t>
  </si>
  <si>
    <t>製造所：静岡県</t>
    <rPh sb="4" eb="6">
      <t>シズオカ</t>
    </rPh>
    <rPh sb="6" eb="7">
      <t>ケン</t>
    </rPh>
    <phoneticPr fontId="1"/>
  </si>
  <si>
    <t>まぐろ米油漬フレーク</t>
  </si>
  <si>
    <t>製造所：千葉県</t>
    <rPh sb="4" eb="6">
      <t>チバ</t>
    </rPh>
    <rPh sb="6" eb="7">
      <t>ケン</t>
    </rPh>
    <phoneticPr fontId="1"/>
  </si>
  <si>
    <t>豆板醤</t>
  </si>
  <si>
    <t>細ぎりこうや</t>
  </si>
  <si>
    <t>&lt;1.99</t>
  </si>
  <si>
    <t>ギョーザ</t>
  </si>
  <si>
    <t>田上町</t>
    <rPh sb="0" eb="3">
      <t>タガミマチ</t>
    </rPh>
    <phoneticPr fontId="1"/>
  </si>
  <si>
    <t>たけのこ</t>
    <phoneticPr fontId="1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</si>
  <si>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5"/>
  </si>
  <si>
    <t>&lt;3.8</t>
    <phoneticPr fontId="1"/>
  </si>
  <si>
    <t>佐渡市</t>
    <rPh sb="0" eb="3">
      <t>サドシ</t>
    </rPh>
    <phoneticPr fontId="1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</si>
  <si>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5"/>
  </si>
  <si>
    <t>上越市</t>
    <rPh sb="0" eb="3">
      <t>ジョウエツシ</t>
    </rPh>
    <phoneticPr fontId="1"/>
  </si>
  <si>
    <t>たらの芽</t>
    <rPh sb="3" eb="4">
      <t>メ</t>
    </rPh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</si>
  <si>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5"/>
  </si>
  <si>
    <t>&lt;5.9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</si>
</sst>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57" fontId="4" fillId="0" borderId="37" xfId="0" applyNumberFormat="1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85" zoomScaleNormal="85" workbookViewId="0">
      <selection activeCell="A2" sqref="A2"/>
    </sheetView>
  </sheetViews>
  <sheetFormatPr defaultColWidth="9" defaultRowHeight="16.5" x14ac:dyDescent="0.4"/>
  <cols>
    <col min="1" max="1" width="8.625" style="56" customWidth="1"/>
    <col min="2" max="3" width="10.625" style="82" customWidth="1"/>
    <col min="4" max="4" width="25.5" style="82" bestFit="1" customWidth="1"/>
    <col min="5" max="5" width="10.625" style="82" customWidth="1"/>
    <col min="6" max="6" width="24" style="83" bestFit="1" customWidth="1"/>
    <col min="7" max="7" width="23.125" style="83" bestFit="1" customWidth="1"/>
    <col min="8" max="8" width="12.125" style="83" bestFit="1" customWidth="1"/>
    <col min="9" max="9" width="24" style="82" bestFit="1" customWidth="1"/>
    <col min="10" max="10" width="35.75" style="83" bestFit="1" customWidth="1"/>
    <col min="11" max="11" width="21.625" style="82" customWidth="1"/>
    <col min="12" max="12" width="25.625" style="82" customWidth="1"/>
    <col min="13" max="13" width="25.625" style="82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56" customWidth="1"/>
    <col min="24" max="16384" width="9" style="56"/>
  </cols>
  <sheetData>
    <row r="1" spans="1:24" ht="24" x14ac:dyDescent="0.5">
      <c r="A1" s="52" t="s">
        <v>0</v>
      </c>
      <c r="B1" s="53"/>
      <c r="C1" s="53"/>
      <c r="D1" s="54"/>
      <c r="E1" s="53"/>
      <c r="F1" s="53"/>
      <c r="G1" s="53"/>
      <c r="H1" s="53"/>
      <c r="I1" s="53"/>
      <c r="J1" s="53"/>
      <c r="K1" s="53"/>
      <c r="L1" s="54"/>
      <c r="M1" s="53"/>
      <c r="N1" s="53"/>
      <c r="O1" s="55"/>
      <c r="P1" s="55"/>
      <c r="Q1" s="53"/>
      <c r="R1" s="53"/>
      <c r="S1" s="55"/>
      <c r="T1" s="53"/>
      <c r="U1" s="53"/>
      <c r="V1" s="56"/>
    </row>
    <row r="2" spans="1:24" ht="17.25" thickBot="1" x14ac:dyDescent="0.45">
      <c r="A2" s="53"/>
      <c r="B2" s="53"/>
      <c r="C2" s="53"/>
      <c r="D2" s="54"/>
      <c r="E2" s="53"/>
      <c r="F2" s="53"/>
      <c r="G2" s="53"/>
      <c r="H2" s="53"/>
      <c r="I2" s="53"/>
      <c r="J2" s="53"/>
      <c r="K2" s="53"/>
      <c r="L2" s="54"/>
      <c r="M2" s="53"/>
      <c r="N2" s="53"/>
      <c r="O2" s="55"/>
      <c r="P2" s="55"/>
      <c r="Q2" s="53"/>
      <c r="R2" s="53"/>
      <c r="S2" s="55"/>
      <c r="T2" s="53"/>
      <c r="U2" s="53"/>
      <c r="V2" s="56"/>
    </row>
    <row r="3" spans="1:24" ht="13.5" customHeight="1" x14ac:dyDescent="0.4">
      <c r="A3" s="85" t="s">
        <v>1</v>
      </c>
      <c r="B3" s="85" t="s">
        <v>2</v>
      </c>
      <c r="C3" s="88" t="s">
        <v>3</v>
      </c>
      <c r="D3" s="91" t="s">
        <v>4</v>
      </c>
      <c r="E3" s="92"/>
      <c r="F3" s="93"/>
      <c r="G3" s="94" t="s">
        <v>5</v>
      </c>
      <c r="H3" s="109" t="s">
        <v>6</v>
      </c>
      <c r="I3" s="97" t="s">
        <v>7</v>
      </c>
      <c r="J3" s="92"/>
      <c r="K3" s="92"/>
      <c r="L3" s="93"/>
      <c r="M3" s="91" t="s">
        <v>8</v>
      </c>
      <c r="N3" s="93"/>
      <c r="O3" s="98" t="s">
        <v>9</v>
      </c>
      <c r="P3" s="99"/>
      <c r="Q3" s="91" t="s">
        <v>10</v>
      </c>
      <c r="R3" s="92"/>
      <c r="S3" s="92"/>
      <c r="T3" s="92"/>
      <c r="U3" s="92"/>
      <c r="V3" s="92"/>
      <c r="W3" s="93"/>
    </row>
    <row r="4" spans="1:24" ht="18.75" x14ac:dyDescent="0.4">
      <c r="A4" s="86"/>
      <c r="B4" s="86"/>
      <c r="C4" s="89"/>
      <c r="D4" s="100" t="s">
        <v>11</v>
      </c>
      <c r="E4" s="103" t="s">
        <v>12</v>
      </c>
      <c r="F4" s="106" t="s">
        <v>13</v>
      </c>
      <c r="G4" s="95"/>
      <c r="H4" s="110"/>
      <c r="I4" s="103" t="s">
        <v>14</v>
      </c>
      <c r="J4" s="2"/>
      <c r="K4" s="57"/>
      <c r="L4" s="106" t="s">
        <v>15</v>
      </c>
      <c r="M4" s="100" t="s">
        <v>16</v>
      </c>
      <c r="N4" s="106" t="s">
        <v>17</v>
      </c>
      <c r="O4" s="121" t="s">
        <v>18</v>
      </c>
      <c r="P4" s="124" t="s">
        <v>19</v>
      </c>
      <c r="Q4" s="127" t="s">
        <v>20</v>
      </c>
      <c r="R4" s="128"/>
      <c r="S4" s="128"/>
      <c r="T4" s="129" t="s">
        <v>21</v>
      </c>
      <c r="U4" s="112" t="s">
        <v>22</v>
      </c>
      <c r="V4" s="112" t="s">
        <v>23</v>
      </c>
      <c r="W4" s="106" t="s">
        <v>24</v>
      </c>
    </row>
    <row r="5" spans="1:24" ht="92.25" customHeight="1" x14ac:dyDescent="0.4">
      <c r="A5" s="86"/>
      <c r="B5" s="86"/>
      <c r="C5" s="89"/>
      <c r="D5" s="101"/>
      <c r="E5" s="104"/>
      <c r="F5" s="107"/>
      <c r="G5" s="95"/>
      <c r="H5" s="110"/>
      <c r="I5" s="104"/>
      <c r="J5" s="115" t="s">
        <v>25</v>
      </c>
      <c r="K5" s="115" t="s">
        <v>26</v>
      </c>
      <c r="L5" s="89"/>
      <c r="M5" s="101"/>
      <c r="N5" s="89"/>
      <c r="O5" s="122"/>
      <c r="P5" s="125"/>
      <c r="Q5" s="118" t="s">
        <v>27</v>
      </c>
      <c r="R5" s="119"/>
      <c r="S5" s="120"/>
      <c r="T5" s="130"/>
      <c r="U5" s="113"/>
      <c r="V5" s="113"/>
      <c r="W5" s="89"/>
    </row>
    <row r="6" spans="1:24" ht="30" customHeight="1" thickBot="1" x14ac:dyDescent="0.45">
      <c r="A6" s="87"/>
      <c r="B6" s="87"/>
      <c r="C6" s="90"/>
      <c r="D6" s="102"/>
      <c r="E6" s="105"/>
      <c r="F6" s="108"/>
      <c r="G6" s="96"/>
      <c r="H6" s="111"/>
      <c r="I6" s="105"/>
      <c r="J6" s="116"/>
      <c r="K6" s="117"/>
      <c r="L6" s="90"/>
      <c r="M6" s="102"/>
      <c r="N6" s="90"/>
      <c r="O6" s="123"/>
      <c r="P6" s="126"/>
      <c r="Q6" s="3" t="s">
        <v>28</v>
      </c>
      <c r="R6" s="4" t="s">
        <v>29</v>
      </c>
      <c r="S6" s="58" t="s">
        <v>30</v>
      </c>
      <c r="T6" s="131"/>
      <c r="U6" s="114"/>
      <c r="V6" s="114"/>
      <c r="W6" s="90"/>
      <c r="X6" s="59"/>
    </row>
    <row r="7" spans="1:24" s="1" customFormat="1" ht="45" customHeight="1" thickTop="1" x14ac:dyDescent="0.4">
      <c r="A7" s="19">
        <v>1</v>
      </c>
      <c r="B7" s="19" t="s">
        <v>43</v>
      </c>
      <c r="C7" s="60" t="s">
        <v>43</v>
      </c>
      <c r="D7" s="22" t="s">
        <v>80</v>
      </c>
      <c r="E7" s="21" t="s">
        <v>31</v>
      </c>
      <c r="F7" s="61" t="s">
        <v>81</v>
      </c>
      <c r="G7" s="62" t="s">
        <v>44</v>
      </c>
      <c r="H7" s="63" t="s">
        <v>45</v>
      </c>
      <c r="I7" s="21" t="s">
        <v>48</v>
      </c>
      <c r="J7" s="20" t="s">
        <v>82</v>
      </c>
      <c r="K7" s="21" t="s">
        <v>37</v>
      </c>
      <c r="L7" s="64" t="s">
        <v>74</v>
      </c>
      <c r="M7" s="22" t="s">
        <v>83</v>
      </c>
      <c r="N7" s="23" t="s">
        <v>47</v>
      </c>
      <c r="O7" s="24">
        <v>45757</v>
      </c>
      <c r="P7" s="23">
        <v>45758</v>
      </c>
      <c r="Q7" s="22" t="s">
        <v>37</v>
      </c>
      <c r="R7" s="21" t="s">
        <v>37</v>
      </c>
      <c r="S7" s="21" t="s">
        <v>68</v>
      </c>
      <c r="T7" s="1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7" t="str">
        <f t="shared" si="0"/>
        <v>-</v>
      </c>
      <c r="V7" s="18" t="str">
        <f t="shared" ref="V7:V5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5" t="str">
        <f t="shared" ref="W7:W8" si="2">IF(ISERROR(V7*1),"",IF(AND(H7="飲料水",V7&gt;=11),"○",IF(AND(H7="牛乳・乳児用食品",V7&gt;=51),"○",IF(AND(H7&lt;&gt;"",V7&gt;=110),"○",""))))</f>
        <v/>
      </c>
    </row>
    <row r="8" spans="1:24" s="1" customFormat="1" ht="45" customHeight="1" x14ac:dyDescent="0.4">
      <c r="A8" s="51">
        <f>A7+1</f>
        <v>2</v>
      </c>
      <c r="B8" s="19" t="s">
        <v>43</v>
      </c>
      <c r="C8" s="25" t="s">
        <v>43</v>
      </c>
      <c r="D8" s="22" t="s">
        <v>84</v>
      </c>
      <c r="E8" s="21" t="s">
        <v>31</v>
      </c>
      <c r="F8" s="61" t="s">
        <v>85</v>
      </c>
      <c r="G8" s="62" t="s">
        <v>44</v>
      </c>
      <c r="H8" s="63" t="s">
        <v>45</v>
      </c>
      <c r="I8" s="21" t="s">
        <v>86</v>
      </c>
      <c r="J8" s="20" t="s">
        <v>82</v>
      </c>
      <c r="K8" s="51" t="s">
        <v>31</v>
      </c>
      <c r="L8" s="64" t="s">
        <v>74</v>
      </c>
      <c r="M8" s="22" t="s">
        <v>83</v>
      </c>
      <c r="N8" s="23" t="s">
        <v>47</v>
      </c>
      <c r="O8" s="24">
        <v>45757</v>
      </c>
      <c r="P8" s="23">
        <v>45758</v>
      </c>
      <c r="Q8" s="22" t="s">
        <v>37</v>
      </c>
      <c r="R8" s="21" t="s">
        <v>37</v>
      </c>
      <c r="S8" s="21" t="s">
        <v>68</v>
      </c>
      <c r="T8" s="17" t="str">
        <f t="shared" si="0"/>
        <v>-</v>
      </c>
      <c r="U8" s="17" t="str">
        <f t="shared" si="0"/>
        <v>-</v>
      </c>
      <c r="V8" s="18" t="str">
        <f t="shared" si="1"/>
        <v>&lt;15</v>
      </c>
      <c r="W8" s="25" t="str">
        <f t="shared" si="2"/>
        <v/>
      </c>
    </row>
    <row r="9" spans="1:24" s="1" customFormat="1" ht="45" customHeight="1" x14ac:dyDescent="0.4">
      <c r="A9" s="51">
        <f t="shared" ref="A9:A59" si="3">A8+1</f>
        <v>3</v>
      </c>
      <c r="B9" s="19" t="s">
        <v>43</v>
      </c>
      <c r="C9" s="25" t="s">
        <v>43</v>
      </c>
      <c r="D9" s="22" t="s">
        <v>87</v>
      </c>
      <c r="E9" s="21" t="s">
        <v>31</v>
      </c>
      <c r="F9" s="61" t="s">
        <v>88</v>
      </c>
      <c r="G9" s="62" t="s">
        <v>44</v>
      </c>
      <c r="H9" s="63" t="s">
        <v>45</v>
      </c>
      <c r="I9" s="21" t="s">
        <v>73</v>
      </c>
      <c r="J9" s="20" t="s">
        <v>82</v>
      </c>
      <c r="K9" s="51" t="s">
        <v>31</v>
      </c>
      <c r="L9" s="64" t="s">
        <v>74</v>
      </c>
      <c r="M9" s="22" t="s">
        <v>83</v>
      </c>
      <c r="N9" s="23" t="s">
        <v>47</v>
      </c>
      <c r="O9" s="24">
        <v>45757</v>
      </c>
      <c r="P9" s="23">
        <v>45758</v>
      </c>
      <c r="Q9" s="22" t="s">
        <v>37</v>
      </c>
      <c r="R9" s="21" t="s">
        <v>37</v>
      </c>
      <c r="S9" s="21" t="s">
        <v>68</v>
      </c>
      <c r="T9" s="17" t="str">
        <f t="shared" si="0"/>
        <v>-</v>
      </c>
      <c r="U9" s="17" t="str">
        <f t="shared" si="0"/>
        <v>-</v>
      </c>
      <c r="V9" s="18" t="str">
        <f t="shared" si="1"/>
        <v>&lt;15</v>
      </c>
      <c r="W9" s="25" t="str">
        <f>IF(ISERROR(V9*1),"",IF(AND(H9="飲料水",V9&gt;=11),"○",IF(AND(H9="牛乳・乳児用食品",V9&gt;=51),"○",IF(AND(H9&lt;&gt;"",V9&gt;=110),"○",""))))</f>
        <v/>
      </c>
    </row>
    <row r="10" spans="1:24" s="1" customFormat="1" ht="45" customHeight="1" x14ac:dyDescent="0.4">
      <c r="A10" s="51">
        <f>A9+1</f>
        <v>4</v>
      </c>
      <c r="B10" s="19" t="s">
        <v>43</v>
      </c>
      <c r="C10" s="25" t="s">
        <v>43</v>
      </c>
      <c r="D10" s="63" t="s">
        <v>89</v>
      </c>
      <c r="E10" s="21" t="s">
        <v>31</v>
      </c>
      <c r="F10" s="61" t="s">
        <v>90</v>
      </c>
      <c r="G10" s="62" t="s">
        <v>44</v>
      </c>
      <c r="H10" s="63" t="s">
        <v>45</v>
      </c>
      <c r="I10" s="21" t="s">
        <v>91</v>
      </c>
      <c r="J10" s="20" t="s">
        <v>82</v>
      </c>
      <c r="K10" s="51" t="s">
        <v>31</v>
      </c>
      <c r="L10" s="64" t="s">
        <v>74</v>
      </c>
      <c r="M10" s="22" t="s">
        <v>83</v>
      </c>
      <c r="N10" s="23" t="s">
        <v>47</v>
      </c>
      <c r="O10" s="24">
        <v>45757</v>
      </c>
      <c r="P10" s="23">
        <v>45758</v>
      </c>
      <c r="Q10" s="22" t="s">
        <v>37</v>
      </c>
      <c r="R10" s="21" t="s">
        <v>37</v>
      </c>
      <c r="S10" s="21" t="s">
        <v>68</v>
      </c>
      <c r="T10" s="17" t="str">
        <f t="shared" si="0"/>
        <v>-</v>
      </c>
      <c r="U10" s="17" t="str">
        <f t="shared" si="0"/>
        <v>-</v>
      </c>
      <c r="V10" s="1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&lt;15</v>
      </c>
      <c r="W10" s="25" t="str">
        <f t="shared" ref="W10:W41" si="4">IF(ISERROR(V10*1),"",IF(AND(H10="飲料水",V10&gt;=11),"○",IF(AND(H10="牛乳・乳児用食品",V10&gt;=51),"○",IF(AND(H10&lt;&gt;"",V10&gt;=110),"○",""))))</f>
        <v/>
      </c>
    </row>
    <row r="11" spans="1:24" s="1" customFormat="1" ht="45" customHeight="1" x14ac:dyDescent="0.4">
      <c r="A11" s="51">
        <f t="shared" si="3"/>
        <v>5</v>
      </c>
      <c r="B11" s="19" t="s">
        <v>43</v>
      </c>
      <c r="C11" s="25" t="s">
        <v>43</v>
      </c>
      <c r="D11" s="63" t="s">
        <v>42</v>
      </c>
      <c r="E11" s="21" t="s">
        <v>31</v>
      </c>
      <c r="F11" s="61" t="s">
        <v>92</v>
      </c>
      <c r="G11" s="62" t="s">
        <v>44</v>
      </c>
      <c r="H11" s="63" t="s">
        <v>45</v>
      </c>
      <c r="I11" s="21" t="s">
        <v>51</v>
      </c>
      <c r="J11" s="20" t="s">
        <v>82</v>
      </c>
      <c r="K11" s="51" t="s">
        <v>31</v>
      </c>
      <c r="L11" s="64" t="s">
        <v>74</v>
      </c>
      <c r="M11" s="22" t="s">
        <v>83</v>
      </c>
      <c r="N11" s="23" t="s">
        <v>47</v>
      </c>
      <c r="O11" s="24">
        <v>45757</v>
      </c>
      <c r="P11" s="23">
        <v>45758</v>
      </c>
      <c r="Q11" s="22" t="s">
        <v>37</v>
      </c>
      <c r="R11" s="21" t="s">
        <v>37</v>
      </c>
      <c r="S11" s="21" t="s">
        <v>68</v>
      </c>
      <c r="T11" s="17" t="str">
        <f t="shared" si="0"/>
        <v>-</v>
      </c>
      <c r="U11" s="17" t="str">
        <f t="shared" si="0"/>
        <v>-</v>
      </c>
      <c r="V11" s="18" t="str">
        <f t="shared" si="1"/>
        <v>&lt;15</v>
      </c>
      <c r="W11" s="25" t="str">
        <f t="shared" si="4"/>
        <v/>
      </c>
    </row>
    <row r="12" spans="1:24" s="1" customFormat="1" ht="45" customHeight="1" x14ac:dyDescent="0.4">
      <c r="A12" s="51">
        <f t="shared" si="3"/>
        <v>6</v>
      </c>
      <c r="B12" s="19" t="s">
        <v>43</v>
      </c>
      <c r="C12" s="25" t="s">
        <v>43</v>
      </c>
      <c r="D12" s="63" t="s">
        <v>93</v>
      </c>
      <c r="E12" s="21" t="s">
        <v>31</v>
      </c>
      <c r="F12" s="61" t="s">
        <v>94</v>
      </c>
      <c r="G12" s="62" t="s">
        <v>44</v>
      </c>
      <c r="H12" s="63" t="s">
        <v>45</v>
      </c>
      <c r="I12" s="21" t="s">
        <v>72</v>
      </c>
      <c r="J12" s="20" t="s">
        <v>82</v>
      </c>
      <c r="K12" s="51" t="s">
        <v>31</v>
      </c>
      <c r="L12" s="64" t="s">
        <v>74</v>
      </c>
      <c r="M12" s="22" t="s">
        <v>83</v>
      </c>
      <c r="N12" s="23" t="s">
        <v>47</v>
      </c>
      <c r="O12" s="24">
        <v>45757</v>
      </c>
      <c r="P12" s="23">
        <v>45758</v>
      </c>
      <c r="Q12" s="22" t="s">
        <v>37</v>
      </c>
      <c r="R12" s="21" t="s">
        <v>37</v>
      </c>
      <c r="S12" s="21" t="s">
        <v>68</v>
      </c>
      <c r="T12" s="17" t="str">
        <f t="shared" si="0"/>
        <v>-</v>
      </c>
      <c r="U12" s="17" t="str">
        <f t="shared" si="0"/>
        <v>-</v>
      </c>
      <c r="V12" s="18" t="str">
        <f t="shared" si="1"/>
        <v>&lt;15</v>
      </c>
      <c r="W12" s="37" t="str">
        <f t="shared" si="4"/>
        <v/>
      </c>
    </row>
    <row r="13" spans="1:24" s="1" customFormat="1" ht="45" customHeight="1" x14ac:dyDescent="0.4">
      <c r="A13" s="51">
        <f t="shared" si="3"/>
        <v>7</v>
      </c>
      <c r="B13" s="19" t="s">
        <v>43</v>
      </c>
      <c r="C13" s="25" t="s">
        <v>43</v>
      </c>
      <c r="D13" s="22" t="s">
        <v>95</v>
      </c>
      <c r="E13" s="21" t="s">
        <v>31</v>
      </c>
      <c r="F13" s="41" t="s">
        <v>96</v>
      </c>
      <c r="G13" s="65" t="s">
        <v>44</v>
      </c>
      <c r="H13" s="7" t="s">
        <v>45</v>
      </c>
      <c r="I13" s="51" t="s">
        <v>51</v>
      </c>
      <c r="J13" s="20" t="s">
        <v>82</v>
      </c>
      <c r="K13" s="51" t="s">
        <v>31</v>
      </c>
      <c r="L13" s="64" t="s">
        <v>74</v>
      </c>
      <c r="M13" s="26" t="s">
        <v>83</v>
      </c>
      <c r="N13" s="48" t="s">
        <v>47</v>
      </c>
      <c r="O13" s="29">
        <v>45757</v>
      </c>
      <c r="P13" s="30">
        <v>45758</v>
      </c>
      <c r="Q13" s="22" t="s">
        <v>37</v>
      </c>
      <c r="R13" s="21" t="s">
        <v>37</v>
      </c>
      <c r="S13" s="51" t="s">
        <v>68</v>
      </c>
      <c r="T13" s="17" t="str">
        <f t="shared" si="0"/>
        <v>-</v>
      </c>
      <c r="U13" s="17" t="str">
        <f t="shared" si="0"/>
        <v>-</v>
      </c>
      <c r="V13" s="18" t="str">
        <f t="shared" si="1"/>
        <v>&lt;15</v>
      </c>
      <c r="W13" s="37" t="str">
        <f t="shared" si="4"/>
        <v/>
      </c>
    </row>
    <row r="14" spans="1:24" s="1" customFormat="1" ht="45" customHeight="1" x14ac:dyDescent="0.4">
      <c r="A14" s="51">
        <f t="shared" si="3"/>
        <v>8</v>
      </c>
      <c r="B14" s="19" t="s">
        <v>43</v>
      </c>
      <c r="C14" s="25" t="s">
        <v>43</v>
      </c>
      <c r="D14" s="26" t="s">
        <v>97</v>
      </c>
      <c r="E14" s="51" t="s">
        <v>31</v>
      </c>
      <c r="F14" s="41" t="s">
        <v>98</v>
      </c>
      <c r="G14" s="65" t="s">
        <v>44</v>
      </c>
      <c r="H14" s="7" t="s">
        <v>45</v>
      </c>
      <c r="I14" s="51" t="s">
        <v>99</v>
      </c>
      <c r="J14" s="10" t="s">
        <v>82</v>
      </c>
      <c r="K14" s="51" t="s">
        <v>31</v>
      </c>
      <c r="L14" s="44" t="s">
        <v>74</v>
      </c>
      <c r="M14" s="26" t="s">
        <v>83</v>
      </c>
      <c r="N14" s="28" t="s">
        <v>47</v>
      </c>
      <c r="O14" s="29">
        <v>45757</v>
      </c>
      <c r="P14" s="30">
        <v>45758</v>
      </c>
      <c r="Q14" s="22" t="s">
        <v>37</v>
      </c>
      <c r="R14" s="21" t="s">
        <v>37</v>
      </c>
      <c r="S14" s="51" t="s">
        <v>68</v>
      </c>
      <c r="T14" s="17" t="str">
        <f t="shared" si="0"/>
        <v>-</v>
      </c>
      <c r="U14" s="17" t="str">
        <f t="shared" si="0"/>
        <v>-</v>
      </c>
      <c r="V14" s="18" t="str">
        <f t="shared" si="1"/>
        <v>&lt;15</v>
      </c>
      <c r="W14" s="37" t="str">
        <f t="shared" si="4"/>
        <v/>
      </c>
    </row>
    <row r="15" spans="1:24" s="1" customFormat="1" ht="45" customHeight="1" x14ac:dyDescent="0.4">
      <c r="A15" s="51">
        <f t="shared" si="3"/>
        <v>9</v>
      </c>
      <c r="B15" s="19" t="s">
        <v>43</v>
      </c>
      <c r="C15" s="25" t="s">
        <v>43</v>
      </c>
      <c r="D15" s="26" t="s">
        <v>97</v>
      </c>
      <c r="E15" s="51" t="s">
        <v>31</v>
      </c>
      <c r="F15" s="8" t="s">
        <v>98</v>
      </c>
      <c r="G15" s="65" t="s">
        <v>44</v>
      </c>
      <c r="H15" s="42" t="s">
        <v>45</v>
      </c>
      <c r="I15" s="51" t="s">
        <v>50</v>
      </c>
      <c r="J15" s="10" t="s">
        <v>82</v>
      </c>
      <c r="K15" s="51" t="s">
        <v>31</v>
      </c>
      <c r="L15" s="37" t="s">
        <v>74</v>
      </c>
      <c r="M15" s="31" t="s">
        <v>83</v>
      </c>
      <c r="N15" s="28" t="s">
        <v>47</v>
      </c>
      <c r="O15" s="29">
        <v>45757</v>
      </c>
      <c r="P15" s="66">
        <v>45758</v>
      </c>
      <c r="Q15" s="22" t="s">
        <v>37</v>
      </c>
      <c r="R15" s="21" t="s">
        <v>37</v>
      </c>
      <c r="S15" s="51" t="s">
        <v>68</v>
      </c>
      <c r="T15" s="17" t="str">
        <f t="shared" si="0"/>
        <v>-</v>
      </c>
      <c r="U15" s="17" t="str">
        <f t="shared" si="0"/>
        <v>-</v>
      </c>
      <c r="V15" s="18" t="str">
        <f t="shared" si="1"/>
        <v>&lt;15</v>
      </c>
      <c r="W15" s="51" t="str">
        <f t="shared" si="4"/>
        <v/>
      </c>
    </row>
    <row r="16" spans="1:24" s="1" customFormat="1" ht="45" customHeight="1" x14ac:dyDescent="0.4">
      <c r="A16" s="51">
        <f t="shared" si="3"/>
        <v>10</v>
      </c>
      <c r="B16" s="19" t="s">
        <v>43</v>
      </c>
      <c r="C16" s="25" t="s">
        <v>43</v>
      </c>
      <c r="D16" s="26" t="s">
        <v>100</v>
      </c>
      <c r="E16" s="51" t="s">
        <v>31</v>
      </c>
      <c r="F16" s="8" t="s">
        <v>101</v>
      </c>
      <c r="G16" s="65" t="s">
        <v>44</v>
      </c>
      <c r="H16" s="42" t="s">
        <v>45</v>
      </c>
      <c r="I16" s="51" t="s">
        <v>102</v>
      </c>
      <c r="J16" s="10" t="s">
        <v>82</v>
      </c>
      <c r="K16" s="51" t="s">
        <v>31</v>
      </c>
      <c r="L16" s="37" t="s">
        <v>103</v>
      </c>
      <c r="M16" s="31" t="s">
        <v>46</v>
      </c>
      <c r="N16" s="28" t="s">
        <v>47</v>
      </c>
      <c r="O16" s="29">
        <v>45757</v>
      </c>
      <c r="P16" s="66">
        <v>45758</v>
      </c>
      <c r="Q16" s="22" t="s">
        <v>37</v>
      </c>
      <c r="R16" s="21" t="s">
        <v>37</v>
      </c>
      <c r="S16" s="51" t="s">
        <v>65</v>
      </c>
      <c r="T16" s="17" t="str">
        <f t="shared" si="0"/>
        <v>-</v>
      </c>
      <c r="U16" s="17" t="str">
        <f t="shared" si="0"/>
        <v>-</v>
      </c>
      <c r="V16" s="18" t="str">
        <f t="shared" si="1"/>
        <v>&lt;17</v>
      </c>
      <c r="W16" s="51" t="str">
        <f t="shared" si="4"/>
        <v/>
      </c>
    </row>
    <row r="17" spans="1:23" s="1" customFormat="1" ht="45" customHeight="1" x14ac:dyDescent="0.4">
      <c r="A17" s="51">
        <f t="shared" si="3"/>
        <v>11</v>
      </c>
      <c r="B17" s="19" t="s">
        <v>43</v>
      </c>
      <c r="C17" s="25" t="s">
        <v>43</v>
      </c>
      <c r="D17" s="26" t="s">
        <v>104</v>
      </c>
      <c r="E17" s="51" t="s">
        <v>31</v>
      </c>
      <c r="F17" s="8" t="s">
        <v>105</v>
      </c>
      <c r="G17" s="65" t="s">
        <v>44</v>
      </c>
      <c r="H17" s="42" t="s">
        <v>45</v>
      </c>
      <c r="I17" s="51" t="s">
        <v>79</v>
      </c>
      <c r="J17" s="10" t="s">
        <v>82</v>
      </c>
      <c r="K17" s="51" t="s">
        <v>31</v>
      </c>
      <c r="L17" s="37" t="s">
        <v>103</v>
      </c>
      <c r="M17" s="31" t="s">
        <v>46</v>
      </c>
      <c r="N17" s="28" t="s">
        <v>47</v>
      </c>
      <c r="O17" s="29">
        <v>45757</v>
      </c>
      <c r="P17" s="66">
        <v>45758</v>
      </c>
      <c r="Q17" s="22" t="s">
        <v>37</v>
      </c>
      <c r="R17" s="21" t="s">
        <v>37</v>
      </c>
      <c r="S17" s="51" t="s">
        <v>65</v>
      </c>
      <c r="T17" s="17" t="str">
        <f t="shared" si="0"/>
        <v>-</v>
      </c>
      <c r="U17" s="17" t="str">
        <f t="shared" si="0"/>
        <v>-</v>
      </c>
      <c r="V17" s="18" t="str">
        <f t="shared" si="1"/>
        <v>&lt;17</v>
      </c>
      <c r="W17" s="51" t="str">
        <f t="shared" si="4"/>
        <v/>
      </c>
    </row>
    <row r="18" spans="1:23" s="1" customFormat="1" ht="45" customHeight="1" x14ac:dyDescent="0.4">
      <c r="A18" s="51">
        <f t="shared" si="3"/>
        <v>12</v>
      </c>
      <c r="B18" s="19" t="s">
        <v>43</v>
      </c>
      <c r="C18" s="25" t="s">
        <v>43</v>
      </c>
      <c r="D18" s="26" t="s">
        <v>106</v>
      </c>
      <c r="E18" s="51" t="s">
        <v>31</v>
      </c>
      <c r="F18" s="8" t="s">
        <v>107</v>
      </c>
      <c r="G18" s="9" t="s">
        <v>44</v>
      </c>
      <c r="H18" s="13" t="s">
        <v>45</v>
      </c>
      <c r="I18" s="51" t="s">
        <v>70</v>
      </c>
      <c r="J18" s="10" t="s">
        <v>82</v>
      </c>
      <c r="K18" s="51" t="s">
        <v>31</v>
      </c>
      <c r="L18" s="44" t="s">
        <v>103</v>
      </c>
      <c r="M18" s="26" t="s">
        <v>46</v>
      </c>
      <c r="N18" s="28" t="s">
        <v>47</v>
      </c>
      <c r="O18" s="29">
        <v>45757</v>
      </c>
      <c r="P18" s="66">
        <v>45758</v>
      </c>
      <c r="Q18" s="22" t="s">
        <v>37</v>
      </c>
      <c r="R18" s="21" t="s">
        <v>37</v>
      </c>
      <c r="S18" s="51" t="s">
        <v>65</v>
      </c>
      <c r="T18" s="17" t="str">
        <f t="shared" si="0"/>
        <v>-</v>
      </c>
      <c r="U18" s="17" t="str">
        <f t="shared" si="0"/>
        <v>-</v>
      </c>
      <c r="V18" s="18" t="str">
        <f t="shared" si="1"/>
        <v>&lt;17</v>
      </c>
      <c r="W18" s="51" t="str">
        <f t="shared" si="4"/>
        <v/>
      </c>
    </row>
    <row r="19" spans="1:23" s="1" customFormat="1" ht="45" customHeight="1" x14ac:dyDescent="0.4">
      <c r="A19" s="51">
        <f t="shared" si="3"/>
        <v>13</v>
      </c>
      <c r="B19" s="19" t="s">
        <v>43</v>
      </c>
      <c r="C19" s="25" t="s">
        <v>43</v>
      </c>
      <c r="D19" s="38" t="s">
        <v>104</v>
      </c>
      <c r="E19" s="40" t="s">
        <v>31</v>
      </c>
      <c r="F19" s="49" t="s">
        <v>108</v>
      </c>
      <c r="G19" s="65" t="s">
        <v>44</v>
      </c>
      <c r="H19" s="13" t="s">
        <v>45</v>
      </c>
      <c r="I19" s="40" t="s">
        <v>109</v>
      </c>
      <c r="J19" s="39" t="s">
        <v>82</v>
      </c>
      <c r="K19" s="40" t="s">
        <v>31</v>
      </c>
      <c r="L19" s="67" t="s">
        <v>103</v>
      </c>
      <c r="M19" s="26" t="s">
        <v>46</v>
      </c>
      <c r="N19" s="28" t="s">
        <v>47</v>
      </c>
      <c r="O19" s="29">
        <v>45757</v>
      </c>
      <c r="P19" s="66">
        <v>45758</v>
      </c>
      <c r="Q19" s="22" t="s">
        <v>37</v>
      </c>
      <c r="R19" s="21" t="s">
        <v>37</v>
      </c>
      <c r="S19" s="51" t="s">
        <v>65</v>
      </c>
      <c r="T19" s="17" t="str">
        <f t="shared" si="0"/>
        <v>-</v>
      </c>
      <c r="U19" s="17" t="str">
        <f t="shared" si="0"/>
        <v>-</v>
      </c>
      <c r="V19" s="18" t="str">
        <f t="shared" si="1"/>
        <v>&lt;17</v>
      </c>
      <c r="W19" s="51" t="str">
        <f t="shared" si="4"/>
        <v/>
      </c>
    </row>
    <row r="20" spans="1:23" s="1" customFormat="1" ht="45" customHeight="1" x14ac:dyDescent="0.4">
      <c r="A20" s="51">
        <f t="shared" si="3"/>
        <v>14</v>
      </c>
      <c r="B20" s="19" t="s">
        <v>43</v>
      </c>
      <c r="C20" s="25" t="s">
        <v>43</v>
      </c>
      <c r="D20" s="38" t="s">
        <v>110</v>
      </c>
      <c r="E20" s="40" t="s">
        <v>31</v>
      </c>
      <c r="F20" s="49" t="s">
        <v>111</v>
      </c>
      <c r="G20" s="65" t="s">
        <v>44</v>
      </c>
      <c r="H20" s="7" t="s">
        <v>45</v>
      </c>
      <c r="I20" s="40" t="s">
        <v>51</v>
      </c>
      <c r="J20" s="39" t="s">
        <v>82</v>
      </c>
      <c r="K20" s="40" t="s">
        <v>31</v>
      </c>
      <c r="L20" s="67" t="s">
        <v>103</v>
      </c>
      <c r="M20" s="26" t="s">
        <v>46</v>
      </c>
      <c r="N20" s="28" t="s">
        <v>47</v>
      </c>
      <c r="O20" s="29">
        <v>45757</v>
      </c>
      <c r="P20" s="66">
        <v>45758</v>
      </c>
      <c r="Q20" s="22" t="s">
        <v>37</v>
      </c>
      <c r="R20" s="21" t="s">
        <v>37</v>
      </c>
      <c r="S20" s="51" t="s">
        <v>65</v>
      </c>
      <c r="T20" s="17" t="str">
        <f t="shared" si="0"/>
        <v>-</v>
      </c>
      <c r="U20" s="17" t="str">
        <f t="shared" si="0"/>
        <v>-</v>
      </c>
      <c r="V20" s="18" t="str">
        <f t="shared" si="1"/>
        <v>&lt;17</v>
      </c>
      <c r="W20" s="51" t="str">
        <f t="shared" si="4"/>
        <v/>
      </c>
    </row>
    <row r="21" spans="1:23" s="1" customFormat="1" ht="45" customHeight="1" x14ac:dyDescent="0.4">
      <c r="A21" s="51">
        <f t="shared" si="3"/>
        <v>15</v>
      </c>
      <c r="B21" s="51" t="s">
        <v>43</v>
      </c>
      <c r="C21" s="37" t="s">
        <v>43</v>
      </c>
      <c r="D21" s="26" t="s">
        <v>100</v>
      </c>
      <c r="E21" s="51" t="s">
        <v>31</v>
      </c>
      <c r="F21" s="8" t="s">
        <v>112</v>
      </c>
      <c r="G21" s="65" t="s">
        <v>44</v>
      </c>
      <c r="H21" s="7" t="s">
        <v>45</v>
      </c>
      <c r="I21" s="51" t="s">
        <v>102</v>
      </c>
      <c r="J21" s="10" t="s">
        <v>82</v>
      </c>
      <c r="K21" s="51" t="s">
        <v>31</v>
      </c>
      <c r="L21" s="44" t="s">
        <v>103</v>
      </c>
      <c r="M21" s="26" t="s">
        <v>46</v>
      </c>
      <c r="N21" s="28" t="s">
        <v>47</v>
      </c>
      <c r="O21" s="29">
        <v>45757</v>
      </c>
      <c r="P21" s="66">
        <v>45758</v>
      </c>
      <c r="Q21" s="22" t="s">
        <v>37</v>
      </c>
      <c r="R21" s="21" t="s">
        <v>37</v>
      </c>
      <c r="S21" s="51" t="s">
        <v>65</v>
      </c>
      <c r="T21" s="68" t="str">
        <f t="shared" si="0"/>
        <v>-</v>
      </c>
      <c r="U21" s="68" t="str">
        <f t="shared" si="0"/>
        <v>-</v>
      </c>
      <c r="V21" s="69" t="str">
        <f t="shared" si="1"/>
        <v>&lt;17</v>
      </c>
      <c r="W21" s="51" t="str">
        <f t="shared" si="4"/>
        <v/>
      </c>
    </row>
    <row r="22" spans="1:23" s="1" customFormat="1" ht="18.75" x14ac:dyDescent="0.4">
      <c r="A22" s="51">
        <f t="shared" si="3"/>
        <v>16</v>
      </c>
      <c r="B22" s="5" t="s">
        <v>52</v>
      </c>
      <c r="C22" s="6" t="s">
        <v>52</v>
      </c>
      <c r="D22" s="13" t="s">
        <v>31</v>
      </c>
      <c r="E22" s="5" t="s">
        <v>31</v>
      </c>
      <c r="F22" s="6" t="s">
        <v>113</v>
      </c>
      <c r="G22" s="9" t="s">
        <v>53</v>
      </c>
      <c r="H22" s="7" t="s">
        <v>54</v>
      </c>
      <c r="I22" s="5" t="s">
        <v>114</v>
      </c>
      <c r="J22" s="5" t="s">
        <v>31</v>
      </c>
      <c r="K22" s="5" t="s">
        <v>31</v>
      </c>
      <c r="L22" s="11" t="s">
        <v>34</v>
      </c>
      <c r="M22" s="5" t="s">
        <v>115</v>
      </c>
      <c r="N22" s="12" t="s">
        <v>35</v>
      </c>
      <c r="O22" s="70">
        <v>45672</v>
      </c>
      <c r="P22" s="71">
        <v>45679</v>
      </c>
      <c r="Q22" s="13" t="s">
        <v>116</v>
      </c>
      <c r="R22" s="5" t="s">
        <v>64</v>
      </c>
      <c r="S22" s="14" t="s">
        <v>117</v>
      </c>
      <c r="T22" s="15" t="str">
        <f t="shared" si="0"/>
        <v>&lt;1.9</v>
      </c>
      <c r="U22" s="15" t="str">
        <f t="shared" si="0"/>
        <v>&lt;1.5</v>
      </c>
      <c r="V22" s="16" t="str">
        <f t="shared" si="1"/>
        <v>&lt;3.4</v>
      </c>
      <c r="W22" s="11" t="str">
        <f t="shared" si="4"/>
        <v/>
      </c>
    </row>
    <row r="23" spans="1:23" s="1" customFormat="1" ht="18.75" x14ac:dyDescent="0.4">
      <c r="A23" s="51">
        <f t="shared" si="3"/>
        <v>17</v>
      </c>
      <c r="B23" s="10" t="s">
        <v>52</v>
      </c>
      <c r="C23" s="8" t="s">
        <v>52</v>
      </c>
      <c r="D23" s="7" t="s">
        <v>31</v>
      </c>
      <c r="E23" s="10" t="s">
        <v>31</v>
      </c>
      <c r="F23" s="8" t="s">
        <v>118</v>
      </c>
      <c r="G23" s="9" t="s">
        <v>53</v>
      </c>
      <c r="H23" s="7" t="s">
        <v>54</v>
      </c>
      <c r="I23" s="10" t="s">
        <v>59</v>
      </c>
      <c r="J23" s="10" t="s">
        <v>31</v>
      </c>
      <c r="K23" s="10" t="s">
        <v>31</v>
      </c>
      <c r="L23" s="41" t="s">
        <v>34</v>
      </c>
      <c r="M23" s="10" t="s">
        <v>119</v>
      </c>
      <c r="N23" s="72" t="s">
        <v>35</v>
      </c>
      <c r="O23" s="73">
        <v>45672</v>
      </c>
      <c r="P23" s="74">
        <v>45679</v>
      </c>
      <c r="Q23" s="7" t="s">
        <v>120</v>
      </c>
      <c r="R23" s="10" t="s">
        <v>120</v>
      </c>
      <c r="S23" s="14" t="s">
        <v>121</v>
      </c>
      <c r="T23" s="15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&lt;1.4</v>
      </c>
      <c r="U23" s="15" t="str">
        <f t="shared" si="5"/>
        <v>&lt;1.4</v>
      </c>
      <c r="V23" s="16" t="str">
        <f t="shared" si="1"/>
        <v>&lt;2.8</v>
      </c>
      <c r="W23" s="11" t="str">
        <f t="shared" si="4"/>
        <v/>
      </c>
    </row>
    <row r="24" spans="1:23" s="1" customFormat="1" ht="18.75" x14ac:dyDescent="0.4">
      <c r="A24" s="51">
        <f t="shared" si="3"/>
        <v>18</v>
      </c>
      <c r="B24" s="10" t="s">
        <v>52</v>
      </c>
      <c r="C24" s="8" t="s">
        <v>52</v>
      </c>
      <c r="D24" s="7" t="s">
        <v>122</v>
      </c>
      <c r="E24" s="10" t="s">
        <v>31</v>
      </c>
      <c r="F24" s="8" t="s">
        <v>31</v>
      </c>
      <c r="G24" s="9" t="s">
        <v>53</v>
      </c>
      <c r="H24" s="7" t="s">
        <v>33</v>
      </c>
      <c r="I24" s="10" t="s">
        <v>123</v>
      </c>
      <c r="J24" s="10" t="s">
        <v>60</v>
      </c>
      <c r="K24" s="10" t="s">
        <v>31</v>
      </c>
      <c r="L24" s="41" t="s">
        <v>34</v>
      </c>
      <c r="M24" s="10" t="s">
        <v>119</v>
      </c>
      <c r="N24" s="72" t="s">
        <v>35</v>
      </c>
      <c r="O24" s="73">
        <v>45672</v>
      </c>
      <c r="P24" s="74">
        <v>45679</v>
      </c>
      <c r="Q24" s="7" t="s">
        <v>120</v>
      </c>
      <c r="R24" s="10" t="s">
        <v>64</v>
      </c>
      <c r="S24" s="14" t="s">
        <v>124</v>
      </c>
      <c r="T24" s="15" t="str">
        <f t="shared" si="5"/>
        <v>&lt;1.4</v>
      </c>
      <c r="U24" s="15" t="str">
        <f t="shared" si="5"/>
        <v>&lt;1.5</v>
      </c>
      <c r="V24" s="16" t="str">
        <f t="shared" si="1"/>
        <v>&lt;2.9</v>
      </c>
      <c r="W24" s="11" t="str">
        <f t="shared" si="4"/>
        <v/>
      </c>
    </row>
    <row r="25" spans="1:23" s="1" customFormat="1" ht="18.75" x14ac:dyDescent="0.4">
      <c r="A25" s="51">
        <f t="shared" si="3"/>
        <v>19</v>
      </c>
      <c r="B25" s="10" t="s">
        <v>52</v>
      </c>
      <c r="C25" s="8" t="s">
        <v>52</v>
      </c>
      <c r="D25" s="7" t="s">
        <v>69</v>
      </c>
      <c r="E25" s="10" t="s">
        <v>31</v>
      </c>
      <c r="F25" s="8" t="s">
        <v>31</v>
      </c>
      <c r="G25" s="9" t="s">
        <v>53</v>
      </c>
      <c r="H25" s="13" t="s">
        <v>33</v>
      </c>
      <c r="I25" s="10" t="s">
        <v>125</v>
      </c>
      <c r="J25" s="10" t="s">
        <v>36</v>
      </c>
      <c r="K25" s="10" t="s">
        <v>31</v>
      </c>
      <c r="L25" s="41" t="s">
        <v>34</v>
      </c>
      <c r="M25" s="10" t="s">
        <v>126</v>
      </c>
      <c r="N25" s="72" t="s">
        <v>127</v>
      </c>
      <c r="O25" s="73">
        <v>45671</v>
      </c>
      <c r="P25" s="74">
        <v>45684</v>
      </c>
      <c r="Q25" s="7" t="s">
        <v>31</v>
      </c>
      <c r="R25" s="10" t="s">
        <v>31</v>
      </c>
      <c r="S25" s="43" t="s">
        <v>78</v>
      </c>
      <c r="T25" s="15" t="str">
        <f t="shared" si="5"/>
        <v>-</v>
      </c>
      <c r="U25" s="15" t="str">
        <f t="shared" si="5"/>
        <v>-</v>
      </c>
      <c r="V25" s="16" t="str">
        <f t="shared" si="1"/>
        <v>&lt;25</v>
      </c>
      <c r="W25" s="11" t="str">
        <f t="shared" si="4"/>
        <v/>
      </c>
    </row>
    <row r="26" spans="1:23" s="1" customFormat="1" ht="18.75" x14ac:dyDescent="0.4">
      <c r="A26" s="51">
        <f t="shared" si="3"/>
        <v>20</v>
      </c>
      <c r="B26" s="10" t="s">
        <v>52</v>
      </c>
      <c r="C26" s="8" t="s">
        <v>52</v>
      </c>
      <c r="D26" s="7" t="s">
        <v>69</v>
      </c>
      <c r="E26" s="10" t="s">
        <v>31</v>
      </c>
      <c r="F26" s="8" t="s">
        <v>31</v>
      </c>
      <c r="G26" s="9" t="s">
        <v>53</v>
      </c>
      <c r="H26" s="7" t="s">
        <v>33</v>
      </c>
      <c r="I26" s="10" t="s">
        <v>125</v>
      </c>
      <c r="J26" s="10" t="s">
        <v>36</v>
      </c>
      <c r="K26" s="10" t="s">
        <v>31</v>
      </c>
      <c r="L26" s="41" t="s">
        <v>34</v>
      </c>
      <c r="M26" s="10" t="s">
        <v>126</v>
      </c>
      <c r="N26" s="72" t="s">
        <v>127</v>
      </c>
      <c r="O26" s="73">
        <v>45671</v>
      </c>
      <c r="P26" s="74">
        <v>45684</v>
      </c>
      <c r="Q26" s="7" t="s">
        <v>31</v>
      </c>
      <c r="R26" s="10" t="s">
        <v>31</v>
      </c>
      <c r="S26" s="43" t="s">
        <v>78</v>
      </c>
      <c r="T26" s="15" t="str">
        <f t="shared" si="5"/>
        <v>-</v>
      </c>
      <c r="U26" s="15" t="str">
        <f t="shared" si="5"/>
        <v>-</v>
      </c>
      <c r="V26" s="16" t="str">
        <f t="shared" si="1"/>
        <v>&lt;25</v>
      </c>
      <c r="W26" s="11" t="str">
        <f t="shared" si="4"/>
        <v/>
      </c>
    </row>
    <row r="27" spans="1:23" s="1" customFormat="1" ht="18.75" x14ac:dyDescent="0.4">
      <c r="A27" s="51">
        <f t="shared" si="3"/>
        <v>21</v>
      </c>
      <c r="B27" s="10" t="s">
        <v>52</v>
      </c>
      <c r="C27" s="8" t="s">
        <v>52</v>
      </c>
      <c r="D27" s="7" t="s">
        <v>39</v>
      </c>
      <c r="E27" s="10" t="s">
        <v>128</v>
      </c>
      <c r="F27" s="8" t="s">
        <v>31</v>
      </c>
      <c r="G27" s="9" t="s">
        <v>53</v>
      </c>
      <c r="H27" s="7" t="s">
        <v>33</v>
      </c>
      <c r="I27" s="10" t="s">
        <v>129</v>
      </c>
      <c r="J27" s="10" t="s">
        <v>60</v>
      </c>
      <c r="K27" s="10" t="s">
        <v>31</v>
      </c>
      <c r="L27" s="41" t="s">
        <v>34</v>
      </c>
      <c r="M27" s="10" t="s">
        <v>126</v>
      </c>
      <c r="N27" s="72" t="s">
        <v>127</v>
      </c>
      <c r="O27" s="73">
        <v>45678</v>
      </c>
      <c r="P27" s="74">
        <v>45685</v>
      </c>
      <c r="Q27" s="7" t="s">
        <v>31</v>
      </c>
      <c r="R27" s="10" t="s">
        <v>31</v>
      </c>
      <c r="S27" s="42" t="s">
        <v>78</v>
      </c>
      <c r="T27" s="15" t="str">
        <f t="shared" si="5"/>
        <v>-</v>
      </c>
      <c r="U27" s="15" t="str">
        <f t="shared" si="5"/>
        <v>-</v>
      </c>
      <c r="V27" s="16" t="str">
        <f t="shared" si="1"/>
        <v>&lt;25</v>
      </c>
      <c r="W27" s="11" t="str">
        <f t="shared" si="4"/>
        <v/>
      </c>
    </row>
    <row r="28" spans="1:23" s="1" customFormat="1" ht="18.75" x14ac:dyDescent="0.4">
      <c r="A28" s="51">
        <f t="shared" si="3"/>
        <v>22</v>
      </c>
      <c r="B28" s="10" t="s">
        <v>52</v>
      </c>
      <c r="C28" s="8" t="s">
        <v>52</v>
      </c>
      <c r="D28" s="7" t="s">
        <v>39</v>
      </c>
      <c r="E28" s="10" t="s">
        <v>130</v>
      </c>
      <c r="F28" s="8" t="s">
        <v>31</v>
      </c>
      <c r="G28" s="9" t="s">
        <v>53</v>
      </c>
      <c r="H28" s="13" t="s">
        <v>33</v>
      </c>
      <c r="I28" s="10" t="s">
        <v>131</v>
      </c>
      <c r="J28" s="10" t="s">
        <v>60</v>
      </c>
      <c r="K28" s="10" t="s">
        <v>31</v>
      </c>
      <c r="L28" s="41" t="s">
        <v>34</v>
      </c>
      <c r="M28" s="10" t="s">
        <v>126</v>
      </c>
      <c r="N28" s="72" t="s">
        <v>127</v>
      </c>
      <c r="O28" s="73">
        <v>45678</v>
      </c>
      <c r="P28" s="74">
        <v>45685</v>
      </c>
      <c r="Q28" s="7" t="s">
        <v>31</v>
      </c>
      <c r="R28" s="10" t="s">
        <v>31</v>
      </c>
      <c r="S28" s="42" t="s">
        <v>78</v>
      </c>
      <c r="T28" s="15" t="str">
        <f t="shared" si="5"/>
        <v>-</v>
      </c>
      <c r="U28" s="15" t="str">
        <f t="shared" si="5"/>
        <v>-</v>
      </c>
      <c r="V28" s="16" t="str">
        <f t="shared" si="1"/>
        <v>&lt;25</v>
      </c>
      <c r="W28" s="11" t="str">
        <f t="shared" si="4"/>
        <v/>
      </c>
    </row>
    <row r="29" spans="1:23" ht="18.75" x14ac:dyDescent="0.4">
      <c r="A29" s="51">
        <f t="shared" si="3"/>
        <v>23</v>
      </c>
      <c r="B29" s="10" t="s">
        <v>52</v>
      </c>
      <c r="C29" s="8" t="s">
        <v>52</v>
      </c>
      <c r="D29" s="7" t="s">
        <v>69</v>
      </c>
      <c r="E29" s="10" t="s">
        <v>132</v>
      </c>
      <c r="F29" s="8" t="s">
        <v>31</v>
      </c>
      <c r="G29" s="65" t="s">
        <v>53</v>
      </c>
      <c r="H29" s="7" t="s">
        <v>33</v>
      </c>
      <c r="I29" s="10" t="s">
        <v>133</v>
      </c>
      <c r="J29" s="10" t="s">
        <v>60</v>
      </c>
      <c r="K29" s="10" t="s">
        <v>31</v>
      </c>
      <c r="L29" s="41" t="s">
        <v>34</v>
      </c>
      <c r="M29" s="10" t="s">
        <v>126</v>
      </c>
      <c r="N29" s="72" t="s">
        <v>127</v>
      </c>
      <c r="O29" s="73">
        <v>45678</v>
      </c>
      <c r="P29" s="74">
        <v>45685</v>
      </c>
      <c r="Q29" s="7" t="s">
        <v>31</v>
      </c>
      <c r="R29" s="10" t="s">
        <v>31</v>
      </c>
      <c r="S29" s="42" t="s">
        <v>78</v>
      </c>
      <c r="T29" s="15" t="str">
        <f t="shared" si="5"/>
        <v>-</v>
      </c>
      <c r="U29" s="15" t="str">
        <f t="shared" si="5"/>
        <v>-</v>
      </c>
      <c r="V29" s="16" t="str">
        <f t="shared" si="1"/>
        <v>&lt;25</v>
      </c>
      <c r="W29" s="11" t="str">
        <f t="shared" si="4"/>
        <v/>
      </c>
    </row>
    <row r="30" spans="1:23" ht="18.75" x14ac:dyDescent="0.4">
      <c r="A30" s="51">
        <f t="shared" si="3"/>
        <v>24</v>
      </c>
      <c r="B30" s="10" t="s">
        <v>52</v>
      </c>
      <c r="C30" s="8" t="s">
        <v>52</v>
      </c>
      <c r="D30" s="7" t="s">
        <v>31</v>
      </c>
      <c r="E30" s="10" t="s">
        <v>31</v>
      </c>
      <c r="F30" s="8" t="s">
        <v>134</v>
      </c>
      <c r="G30" s="9" t="s">
        <v>53</v>
      </c>
      <c r="H30" s="7" t="s">
        <v>33</v>
      </c>
      <c r="I30" s="10" t="s">
        <v>125</v>
      </c>
      <c r="J30" s="10" t="s">
        <v>36</v>
      </c>
      <c r="K30" s="10" t="s">
        <v>31</v>
      </c>
      <c r="L30" s="41" t="s">
        <v>34</v>
      </c>
      <c r="M30" s="10" t="s">
        <v>126</v>
      </c>
      <c r="N30" s="72" t="s">
        <v>127</v>
      </c>
      <c r="O30" s="73">
        <v>45678</v>
      </c>
      <c r="P30" s="74">
        <v>45685</v>
      </c>
      <c r="Q30" s="7" t="s">
        <v>31</v>
      </c>
      <c r="R30" s="10" t="s">
        <v>31</v>
      </c>
      <c r="S30" s="42" t="s">
        <v>78</v>
      </c>
      <c r="T30" s="15" t="str">
        <f t="shared" si="5"/>
        <v>-</v>
      </c>
      <c r="U30" s="15" t="str">
        <f t="shared" si="5"/>
        <v>-</v>
      </c>
      <c r="V30" s="16" t="str">
        <f t="shared" si="1"/>
        <v>&lt;25</v>
      </c>
      <c r="W30" s="11" t="str">
        <f t="shared" si="4"/>
        <v/>
      </c>
    </row>
    <row r="31" spans="1:23" ht="18.75" x14ac:dyDescent="0.4">
      <c r="A31" s="51">
        <f t="shared" si="3"/>
        <v>25</v>
      </c>
      <c r="B31" s="10" t="s">
        <v>52</v>
      </c>
      <c r="C31" s="8" t="s">
        <v>52</v>
      </c>
      <c r="D31" s="7" t="s">
        <v>31</v>
      </c>
      <c r="E31" s="10" t="s">
        <v>31</v>
      </c>
      <c r="F31" s="8" t="s">
        <v>134</v>
      </c>
      <c r="G31" s="65" t="s">
        <v>53</v>
      </c>
      <c r="H31" s="13" t="s">
        <v>33</v>
      </c>
      <c r="I31" s="10" t="s">
        <v>125</v>
      </c>
      <c r="J31" s="10" t="s">
        <v>36</v>
      </c>
      <c r="K31" s="10" t="s">
        <v>31</v>
      </c>
      <c r="L31" s="41" t="s">
        <v>34</v>
      </c>
      <c r="M31" s="10" t="s">
        <v>126</v>
      </c>
      <c r="N31" s="72" t="s">
        <v>127</v>
      </c>
      <c r="O31" s="73">
        <v>45678</v>
      </c>
      <c r="P31" s="74">
        <v>45685</v>
      </c>
      <c r="Q31" s="7" t="s">
        <v>31</v>
      </c>
      <c r="R31" s="10" t="s">
        <v>31</v>
      </c>
      <c r="S31" s="42" t="s">
        <v>78</v>
      </c>
      <c r="T31" s="15" t="str">
        <f t="shared" si="5"/>
        <v>-</v>
      </c>
      <c r="U31" s="15" t="str">
        <f t="shared" si="5"/>
        <v>-</v>
      </c>
      <c r="V31" s="16" t="str">
        <f t="shared" si="1"/>
        <v>&lt;25</v>
      </c>
      <c r="W31" s="11" t="str">
        <f t="shared" si="4"/>
        <v/>
      </c>
    </row>
    <row r="32" spans="1:23" ht="18.75" x14ac:dyDescent="0.4">
      <c r="A32" s="51">
        <f t="shared" si="3"/>
        <v>26</v>
      </c>
      <c r="B32" s="10" t="s">
        <v>52</v>
      </c>
      <c r="C32" s="8" t="s">
        <v>52</v>
      </c>
      <c r="D32" s="7" t="s">
        <v>31</v>
      </c>
      <c r="E32" s="10" t="s">
        <v>31</v>
      </c>
      <c r="F32" s="8" t="s">
        <v>134</v>
      </c>
      <c r="G32" s="65" t="s">
        <v>53</v>
      </c>
      <c r="H32" s="7" t="s">
        <v>33</v>
      </c>
      <c r="I32" s="10" t="s">
        <v>125</v>
      </c>
      <c r="J32" s="10" t="s">
        <v>36</v>
      </c>
      <c r="K32" s="10" t="s">
        <v>31</v>
      </c>
      <c r="L32" s="41" t="s">
        <v>34</v>
      </c>
      <c r="M32" s="10" t="s">
        <v>126</v>
      </c>
      <c r="N32" s="72" t="s">
        <v>127</v>
      </c>
      <c r="O32" s="73">
        <v>45678</v>
      </c>
      <c r="P32" s="74">
        <v>45685</v>
      </c>
      <c r="Q32" s="7" t="s">
        <v>31</v>
      </c>
      <c r="R32" s="10" t="s">
        <v>31</v>
      </c>
      <c r="S32" s="42" t="s">
        <v>78</v>
      </c>
      <c r="T32" s="15" t="str">
        <f t="shared" si="5"/>
        <v>-</v>
      </c>
      <c r="U32" s="15" t="str">
        <f t="shared" si="5"/>
        <v>-</v>
      </c>
      <c r="V32" s="16" t="str">
        <f t="shared" si="1"/>
        <v>&lt;25</v>
      </c>
      <c r="W32" s="11" t="str">
        <f t="shared" si="4"/>
        <v/>
      </c>
    </row>
    <row r="33" spans="1:23" ht="18.75" x14ac:dyDescent="0.4">
      <c r="A33" s="51">
        <f t="shared" si="3"/>
        <v>27</v>
      </c>
      <c r="B33" s="10" t="s">
        <v>52</v>
      </c>
      <c r="C33" s="8" t="s">
        <v>52</v>
      </c>
      <c r="D33" s="7" t="s">
        <v>135</v>
      </c>
      <c r="E33" s="10" t="s">
        <v>31</v>
      </c>
      <c r="F33" s="8" t="s">
        <v>31</v>
      </c>
      <c r="G33" s="9" t="s">
        <v>53</v>
      </c>
      <c r="H33" s="13" t="s">
        <v>33</v>
      </c>
      <c r="I33" s="10" t="s">
        <v>136</v>
      </c>
      <c r="J33" s="10" t="s">
        <v>60</v>
      </c>
      <c r="K33" s="10" t="s">
        <v>31</v>
      </c>
      <c r="L33" s="41" t="s">
        <v>34</v>
      </c>
      <c r="M33" s="10" t="s">
        <v>119</v>
      </c>
      <c r="N33" s="72" t="s">
        <v>35</v>
      </c>
      <c r="O33" s="73">
        <v>45677</v>
      </c>
      <c r="P33" s="74">
        <v>45691</v>
      </c>
      <c r="Q33" s="7" t="s">
        <v>137</v>
      </c>
      <c r="R33" s="10" t="s">
        <v>61</v>
      </c>
      <c r="S33" s="42" t="s">
        <v>138</v>
      </c>
      <c r="T33" s="15" t="str">
        <f t="shared" si="5"/>
        <v>&lt;2.1</v>
      </c>
      <c r="U33" s="15" t="str">
        <f t="shared" si="5"/>
        <v>&lt;2.3</v>
      </c>
      <c r="V33" s="16" t="str">
        <f t="shared" si="1"/>
        <v>&lt;4.4</v>
      </c>
      <c r="W33" s="11" t="str">
        <f t="shared" si="4"/>
        <v/>
      </c>
    </row>
    <row r="34" spans="1:23" ht="18.75" x14ac:dyDescent="0.4">
      <c r="A34" s="51">
        <f t="shared" si="3"/>
        <v>28</v>
      </c>
      <c r="B34" s="10" t="s">
        <v>52</v>
      </c>
      <c r="C34" s="8" t="s">
        <v>52</v>
      </c>
      <c r="D34" s="75" t="s">
        <v>31</v>
      </c>
      <c r="E34" s="39" t="s">
        <v>31</v>
      </c>
      <c r="F34" s="49" t="s">
        <v>118</v>
      </c>
      <c r="G34" s="65" t="s">
        <v>53</v>
      </c>
      <c r="H34" s="13" t="s">
        <v>54</v>
      </c>
      <c r="I34" s="39" t="s">
        <v>139</v>
      </c>
      <c r="J34" s="39" t="s">
        <v>31</v>
      </c>
      <c r="K34" s="39" t="s">
        <v>31</v>
      </c>
      <c r="L34" s="50" t="s">
        <v>34</v>
      </c>
      <c r="M34" s="39" t="s">
        <v>119</v>
      </c>
      <c r="N34" s="76" t="s">
        <v>35</v>
      </c>
      <c r="O34" s="77">
        <v>45677</v>
      </c>
      <c r="P34" s="78">
        <v>45691</v>
      </c>
      <c r="Q34" s="7" t="s">
        <v>140</v>
      </c>
      <c r="R34" s="79" t="s">
        <v>64</v>
      </c>
      <c r="S34" s="80" t="s">
        <v>141</v>
      </c>
      <c r="T34" s="15" t="str">
        <f t="shared" si="5"/>
        <v>&lt;1.6</v>
      </c>
      <c r="U34" s="15" t="str">
        <f t="shared" si="5"/>
        <v>&lt;1.5</v>
      </c>
      <c r="V34" s="16" t="str">
        <f t="shared" si="1"/>
        <v>&lt;3.1</v>
      </c>
      <c r="W34" s="11" t="str">
        <f t="shared" si="4"/>
        <v/>
      </c>
    </row>
    <row r="35" spans="1:23" ht="18.75" x14ac:dyDescent="0.4">
      <c r="A35" s="51">
        <f t="shared" si="3"/>
        <v>29</v>
      </c>
      <c r="B35" s="10" t="s">
        <v>52</v>
      </c>
      <c r="C35" s="8" t="s">
        <v>52</v>
      </c>
      <c r="D35" s="75" t="s">
        <v>31</v>
      </c>
      <c r="E35" s="39" t="s">
        <v>31</v>
      </c>
      <c r="F35" s="49" t="s">
        <v>142</v>
      </c>
      <c r="G35" s="65" t="s">
        <v>53</v>
      </c>
      <c r="H35" s="7" t="s">
        <v>54</v>
      </c>
      <c r="I35" s="39" t="s">
        <v>143</v>
      </c>
      <c r="J35" s="39" t="s">
        <v>31</v>
      </c>
      <c r="K35" s="39" t="s">
        <v>31</v>
      </c>
      <c r="L35" s="50" t="s">
        <v>34</v>
      </c>
      <c r="M35" s="39" t="s">
        <v>119</v>
      </c>
      <c r="N35" s="76" t="s">
        <v>35</v>
      </c>
      <c r="O35" s="77">
        <v>45677</v>
      </c>
      <c r="P35" s="78">
        <v>45691</v>
      </c>
      <c r="Q35" s="7" t="s">
        <v>144</v>
      </c>
      <c r="R35" s="10" t="s">
        <v>116</v>
      </c>
      <c r="S35" s="80" t="s">
        <v>145</v>
      </c>
      <c r="T35" s="15" t="str">
        <f t="shared" si="5"/>
        <v>&lt;1.8</v>
      </c>
      <c r="U35" s="15" t="str">
        <f t="shared" si="5"/>
        <v>&lt;1.9</v>
      </c>
      <c r="V35" s="16" t="str">
        <f t="shared" si="1"/>
        <v>&lt;3.7</v>
      </c>
      <c r="W35" s="11" t="str">
        <f t="shared" si="4"/>
        <v/>
      </c>
    </row>
    <row r="36" spans="1:23" ht="18.75" x14ac:dyDescent="0.4">
      <c r="A36" s="51">
        <f t="shared" si="3"/>
        <v>30</v>
      </c>
      <c r="B36" s="10" t="s">
        <v>52</v>
      </c>
      <c r="C36" s="8" t="s">
        <v>52</v>
      </c>
      <c r="D36" s="75" t="s">
        <v>31</v>
      </c>
      <c r="E36" s="39" t="s">
        <v>31</v>
      </c>
      <c r="F36" s="49" t="s">
        <v>134</v>
      </c>
      <c r="G36" s="65" t="s">
        <v>53</v>
      </c>
      <c r="H36" s="7" t="s">
        <v>33</v>
      </c>
      <c r="I36" s="39" t="s">
        <v>125</v>
      </c>
      <c r="J36" s="39" t="s">
        <v>36</v>
      </c>
      <c r="K36" s="39" t="s">
        <v>31</v>
      </c>
      <c r="L36" s="50" t="s">
        <v>34</v>
      </c>
      <c r="M36" s="39" t="s">
        <v>126</v>
      </c>
      <c r="N36" s="76" t="s">
        <v>127</v>
      </c>
      <c r="O36" s="77">
        <v>45685</v>
      </c>
      <c r="P36" s="78">
        <v>45694</v>
      </c>
      <c r="Q36" s="7" t="s">
        <v>31</v>
      </c>
      <c r="R36" s="10" t="s">
        <v>31</v>
      </c>
      <c r="S36" s="80" t="s">
        <v>78</v>
      </c>
      <c r="T36" s="15" t="str">
        <f t="shared" si="5"/>
        <v>-</v>
      </c>
      <c r="U36" s="15" t="str">
        <f t="shared" si="5"/>
        <v>-</v>
      </c>
      <c r="V36" s="16" t="str">
        <f t="shared" si="1"/>
        <v>&lt;25</v>
      </c>
      <c r="W36" s="11" t="str">
        <f t="shared" si="4"/>
        <v/>
      </c>
    </row>
    <row r="37" spans="1:23" ht="18.75" x14ac:dyDescent="0.4">
      <c r="A37" s="51">
        <f t="shared" si="3"/>
        <v>31</v>
      </c>
      <c r="B37" s="10" t="s">
        <v>52</v>
      </c>
      <c r="C37" s="8" t="s">
        <v>52</v>
      </c>
      <c r="D37" s="75" t="s">
        <v>31</v>
      </c>
      <c r="E37" s="39" t="s">
        <v>31</v>
      </c>
      <c r="F37" s="49" t="s">
        <v>118</v>
      </c>
      <c r="G37" s="65" t="s">
        <v>53</v>
      </c>
      <c r="H37" s="13" t="s">
        <v>54</v>
      </c>
      <c r="I37" s="39" t="s">
        <v>146</v>
      </c>
      <c r="J37" s="39" t="s">
        <v>31</v>
      </c>
      <c r="K37" s="39" t="s">
        <v>31</v>
      </c>
      <c r="L37" s="50" t="s">
        <v>34</v>
      </c>
      <c r="M37" s="39" t="s">
        <v>119</v>
      </c>
      <c r="N37" s="76" t="s">
        <v>35</v>
      </c>
      <c r="O37" s="77">
        <v>45687</v>
      </c>
      <c r="P37" s="78">
        <v>45698</v>
      </c>
      <c r="Q37" s="7" t="s">
        <v>120</v>
      </c>
      <c r="R37" s="10" t="s">
        <v>64</v>
      </c>
      <c r="S37" s="80" t="s">
        <v>124</v>
      </c>
      <c r="T37" s="15" t="str">
        <f t="shared" si="5"/>
        <v>&lt;1.4</v>
      </c>
      <c r="U37" s="15" t="str">
        <f t="shared" si="5"/>
        <v>&lt;1.5</v>
      </c>
      <c r="V37" s="16" t="str">
        <f t="shared" si="1"/>
        <v>&lt;2.9</v>
      </c>
      <c r="W37" s="11" t="str">
        <f t="shared" si="4"/>
        <v/>
      </c>
    </row>
    <row r="38" spans="1:23" ht="18.75" x14ac:dyDescent="0.4">
      <c r="A38" s="51">
        <f t="shared" si="3"/>
        <v>32</v>
      </c>
      <c r="B38" s="10" t="s">
        <v>52</v>
      </c>
      <c r="C38" s="8" t="s">
        <v>52</v>
      </c>
      <c r="D38" s="75" t="s">
        <v>31</v>
      </c>
      <c r="E38" s="39" t="s">
        <v>31</v>
      </c>
      <c r="F38" s="49" t="s">
        <v>118</v>
      </c>
      <c r="G38" s="65" t="s">
        <v>53</v>
      </c>
      <c r="H38" s="7" t="s">
        <v>54</v>
      </c>
      <c r="I38" s="39" t="s">
        <v>147</v>
      </c>
      <c r="J38" s="39" t="s">
        <v>31</v>
      </c>
      <c r="K38" s="39" t="s">
        <v>31</v>
      </c>
      <c r="L38" s="50" t="s">
        <v>34</v>
      </c>
      <c r="M38" s="39" t="s">
        <v>119</v>
      </c>
      <c r="N38" s="76" t="s">
        <v>35</v>
      </c>
      <c r="O38" s="77">
        <v>45687</v>
      </c>
      <c r="P38" s="78">
        <v>45698</v>
      </c>
      <c r="Q38" s="7" t="s">
        <v>71</v>
      </c>
      <c r="R38" s="10" t="s">
        <v>71</v>
      </c>
      <c r="S38" s="80" t="s">
        <v>148</v>
      </c>
      <c r="T38" s="15" t="str">
        <f t="shared" si="5"/>
        <v>&lt;1.1</v>
      </c>
      <c r="U38" s="15" t="str">
        <f t="shared" si="5"/>
        <v>&lt;1.1</v>
      </c>
      <c r="V38" s="16" t="str">
        <f t="shared" si="1"/>
        <v>&lt;2.2</v>
      </c>
      <c r="W38" s="11" t="str">
        <f t="shared" si="4"/>
        <v/>
      </c>
    </row>
    <row r="39" spans="1:23" ht="18.75" x14ac:dyDescent="0.4">
      <c r="A39" s="51">
        <f t="shared" si="3"/>
        <v>33</v>
      </c>
      <c r="B39" s="10" t="s">
        <v>52</v>
      </c>
      <c r="C39" s="8" t="s">
        <v>52</v>
      </c>
      <c r="D39" s="75" t="s">
        <v>31</v>
      </c>
      <c r="E39" s="39" t="s">
        <v>31</v>
      </c>
      <c r="F39" s="49" t="s">
        <v>149</v>
      </c>
      <c r="G39" s="65" t="s">
        <v>53</v>
      </c>
      <c r="H39" s="7" t="s">
        <v>54</v>
      </c>
      <c r="I39" s="39" t="s">
        <v>150</v>
      </c>
      <c r="J39" s="39" t="s">
        <v>31</v>
      </c>
      <c r="K39" s="39" t="s">
        <v>31</v>
      </c>
      <c r="L39" s="50" t="s">
        <v>34</v>
      </c>
      <c r="M39" s="39" t="s">
        <v>119</v>
      </c>
      <c r="N39" s="76" t="s">
        <v>35</v>
      </c>
      <c r="O39" s="77">
        <v>45691</v>
      </c>
      <c r="P39" s="78">
        <v>45698</v>
      </c>
      <c r="Q39" s="7" t="s">
        <v>140</v>
      </c>
      <c r="R39" s="10" t="s">
        <v>144</v>
      </c>
      <c r="S39" s="80" t="s">
        <v>117</v>
      </c>
      <c r="T39" s="15" t="str">
        <f t="shared" si="5"/>
        <v>&lt;1.6</v>
      </c>
      <c r="U39" s="15" t="str">
        <f t="shared" si="5"/>
        <v>&lt;1.8</v>
      </c>
      <c r="V39" s="16" t="str">
        <f t="shared" si="1"/>
        <v>&lt;3.4</v>
      </c>
      <c r="W39" s="11" t="str">
        <f t="shared" si="4"/>
        <v/>
      </c>
    </row>
    <row r="40" spans="1:23" ht="18.75" x14ac:dyDescent="0.4">
      <c r="A40" s="51">
        <f t="shared" si="3"/>
        <v>34</v>
      </c>
      <c r="B40" s="10" t="s">
        <v>52</v>
      </c>
      <c r="C40" s="8" t="s">
        <v>52</v>
      </c>
      <c r="D40" s="75" t="s">
        <v>31</v>
      </c>
      <c r="E40" s="39" t="s">
        <v>31</v>
      </c>
      <c r="F40" s="49" t="s">
        <v>151</v>
      </c>
      <c r="G40" s="65" t="s">
        <v>53</v>
      </c>
      <c r="H40" s="75" t="s">
        <v>54</v>
      </c>
      <c r="I40" s="39" t="s">
        <v>152</v>
      </c>
      <c r="J40" s="39" t="s">
        <v>31</v>
      </c>
      <c r="K40" s="39" t="s">
        <v>31</v>
      </c>
      <c r="L40" s="50" t="s">
        <v>34</v>
      </c>
      <c r="M40" s="39" t="s">
        <v>119</v>
      </c>
      <c r="N40" s="76" t="s">
        <v>35</v>
      </c>
      <c r="O40" s="77">
        <v>45691</v>
      </c>
      <c r="P40" s="78">
        <v>45698</v>
      </c>
      <c r="Q40" s="7" t="s">
        <v>120</v>
      </c>
      <c r="R40" s="10" t="s">
        <v>153</v>
      </c>
      <c r="S40" s="80" t="s">
        <v>62</v>
      </c>
      <c r="T40" s="15" t="str">
        <f t="shared" ref="T40:U56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&lt;1.4</v>
      </c>
      <c r="U40" s="15" t="str">
        <f t="shared" si="6"/>
        <v>&lt;1.2</v>
      </c>
      <c r="V40" s="16" t="str">
        <f t="shared" si="1"/>
        <v>&lt;2.6</v>
      </c>
      <c r="W40" s="11" t="str">
        <f t="shared" si="4"/>
        <v/>
      </c>
    </row>
    <row r="41" spans="1:23" ht="18.75" x14ac:dyDescent="0.4">
      <c r="A41" s="51">
        <f t="shared" si="3"/>
        <v>35</v>
      </c>
      <c r="B41" s="10" t="s">
        <v>52</v>
      </c>
      <c r="C41" s="8" t="s">
        <v>52</v>
      </c>
      <c r="D41" s="7" t="s">
        <v>31</v>
      </c>
      <c r="E41" s="10" t="s">
        <v>31</v>
      </c>
      <c r="F41" s="8" t="s">
        <v>154</v>
      </c>
      <c r="G41" s="65" t="s">
        <v>53</v>
      </c>
      <c r="H41" s="7" t="s">
        <v>54</v>
      </c>
      <c r="I41" s="10" t="s">
        <v>155</v>
      </c>
      <c r="J41" s="10" t="s">
        <v>31</v>
      </c>
      <c r="K41" s="10" t="s">
        <v>31</v>
      </c>
      <c r="L41" s="41" t="s">
        <v>34</v>
      </c>
      <c r="M41" s="10" t="s">
        <v>119</v>
      </c>
      <c r="N41" s="72" t="s">
        <v>35</v>
      </c>
      <c r="O41" s="73">
        <v>45691</v>
      </c>
      <c r="P41" s="74">
        <v>45698</v>
      </c>
      <c r="Q41" s="7" t="s">
        <v>140</v>
      </c>
      <c r="R41" s="10" t="s">
        <v>156</v>
      </c>
      <c r="S41" s="42" t="s">
        <v>124</v>
      </c>
      <c r="T41" s="15" t="str">
        <f t="shared" si="6"/>
        <v>&lt;1.6</v>
      </c>
      <c r="U41" s="15" t="str">
        <f t="shared" si="6"/>
        <v>&lt;1.3</v>
      </c>
      <c r="V41" s="16" t="str">
        <f t="shared" si="1"/>
        <v>&lt;2.9</v>
      </c>
      <c r="W41" s="11" t="str">
        <f t="shared" si="4"/>
        <v/>
      </c>
    </row>
    <row r="42" spans="1:23" ht="18.75" x14ac:dyDescent="0.4">
      <c r="A42" s="51">
        <f t="shared" si="3"/>
        <v>36</v>
      </c>
      <c r="B42" s="10" t="s">
        <v>52</v>
      </c>
      <c r="C42" s="8" t="s">
        <v>52</v>
      </c>
      <c r="D42" s="7" t="s">
        <v>39</v>
      </c>
      <c r="E42" s="10" t="s">
        <v>128</v>
      </c>
      <c r="F42" s="8" t="s">
        <v>31</v>
      </c>
      <c r="G42" s="65" t="s">
        <v>53</v>
      </c>
      <c r="H42" s="7" t="s">
        <v>33</v>
      </c>
      <c r="I42" s="10" t="s">
        <v>157</v>
      </c>
      <c r="J42" s="10" t="s">
        <v>60</v>
      </c>
      <c r="K42" s="10" t="s">
        <v>31</v>
      </c>
      <c r="L42" s="41" t="s">
        <v>34</v>
      </c>
      <c r="M42" s="10" t="s">
        <v>126</v>
      </c>
      <c r="N42" s="72" t="s">
        <v>127</v>
      </c>
      <c r="O42" s="73">
        <v>45692</v>
      </c>
      <c r="P42" s="74">
        <v>45705</v>
      </c>
      <c r="Q42" s="7" t="s">
        <v>31</v>
      </c>
      <c r="R42" s="10" t="s">
        <v>31</v>
      </c>
      <c r="S42" s="42" t="s">
        <v>78</v>
      </c>
      <c r="T42" s="15" t="str">
        <f t="shared" si="6"/>
        <v>-</v>
      </c>
      <c r="U42" s="15" t="str">
        <f t="shared" si="6"/>
        <v>-</v>
      </c>
      <c r="V42" s="16" t="str">
        <f t="shared" si="1"/>
        <v>&lt;25</v>
      </c>
      <c r="W42" s="41"/>
    </row>
    <row r="43" spans="1:23" ht="18.75" x14ac:dyDescent="0.4">
      <c r="A43" s="51">
        <f t="shared" si="3"/>
        <v>37</v>
      </c>
      <c r="B43" s="10" t="s">
        <v>52</v>
      </c>
      <c r="C43" s="8" t="s">
        <v>52</v>
      </c>
      <c r="D43" s="7" t="s">
        <v>39</v>
      </c>
      <c r="E43" s="10" t="s">
        <v>128</v>
      </c>
      <c r="F43" s="8" t="s">
        <v>31</v>
      </c>
      <c r="G43" s="65" t="s">
        <v>53</v>
      </c>
      <c r="H43" s="7" t="s">
        <v>33</v>
      </c>
      <c r="I43" s="10" t="s">
        <v>49</v>
      </c>
      <c r="J43" s="10" t="s">
        <v>60</v>
      </c>
      <c r="K43" s="10" t="s">
        <v>31</v>
      </c>
      <c r="L43" s="41" t="s">
        <v>34</v>
      </c>
      <c r="M43" s="10" t="s">
        <v>126</v>
      </c>
      <c r="N43" s="72" t="s">
        <v>127</v>
      </c>
      <c r="O43" s="73">
        <v>45692</v>
      </c>
      <c r="P43" s="74">
        <v>45705</v>
      </c>
      <c r="Q43" s="7" t="s">
        <v>31</v>
      </c>
      <c r="R43" s="10" t="s">
        <v>31</v>
      </c>
      <c r="S43" s="42" t="s">
        <v>78</v>
      </c>
      <c r="T43" s="15" t="str">
        <f t="shared" si="6"/>
        <v>-</v>
      </c>
      <c r="U43" s="15" t="str">
        <f t="shared" si="6"/>
        <v>-</v>
      </c>
      <c r="V43" s="16" t="str">
        <f t="shared" si="1"/>
        <v>&lt;25</v>
      </c>
      <c r="W43" s="41"/>
    </row>
    <row r="44" spans="1:23" ht="18.75" x14ac:dyDescent="0.4">
      <c r="A44" s="51">
        <f t="shared" si="3"/>
        <v>38</v>
      </c>
      <c r="B44" s="10" t="s">
        <v>52</v>
      </c>
      <c r="C44" s="8" t="s">
        <v>52</v>
      </c>
      <c r="D44" s="7" t="s">
        <v>31</v>
      </c>
      <c r="E44" s="10" t="s">
        <v>31</v>
      </c>
      <c r="F44" s="8" t="s">
        <v>134</v>
      </c>
      <c r="G44" s="65" t="s">
        <v>53</v>
      </c>
      <c r="H44" s="7" t="s">
        <v>33</v>
      </c>
      <c r="I44" s="10" t="s">
        <v>125</v>
      </c>
      <c r="J44" s="10" t="s">
        <v>36</v>
      </c>
      <c r="K44" s="10" t="s">
        <v>31</v>
      </c>
      <c r="L44" s="41" t="s">
        <v>34</v>
      </c>
      <c r="M44" s="10" t="s">
        <v>126</v>
      </c>
      <c r="N44" s="72" t="s">
        <v>127</v>
      </c>
      <c r="O44" s="73">
        <v>45692</v>
      </c>
      <c r="P44" s="74">
        <v>45705</v>
      </c>
      <c r="Q44" s="7" t="s">
        <v>31</v>
      </c>
      <c r="R44" s="10" t="s">
        <v>31</v>
      </c>
      <c r="S44" s="42" t="s">
        <v>78</v>
      </c>
      <c r="T44" s="15" t="str">
        <f t="shared" si="6"/>
        <v>-</v>
      </c>
      <c r="U44" s="15" t="str">
        <f t="shared" si="6"/>
        <v>-</v>
      </c>
      <c r="V44" s="16" t="str">
        <f t="shared" si="1"/>
        <v>&lt;25</v>
      </c>
      <c r="W44" s="41"/>
    </row>
    <row r="45" spans="1:23" ht="18.75" x14ac:dyDescent="0.4">
      <c r="A45" s="51">
        <f t="shared" si="3"/>
        <v>39</v>
      </c>
      <c r="B45" s="10" t="s">
        <v>52</v>
      </c>
      <c r="C45" s="8" t="s">
        <v>52</v>
      </c>
      <c r="D45" s="7" t="s">
        <v>158</v>
      </c>
      <c r="E45" s="10" t="s">
        <v>31</v>
      </c>
      <c r="F45" s="8" t="s">
        <v>31</v>
      </c>
      <c r="G45" s="65" t="s">
        <v>53</v>
      </c>
      <c r="H45" s="7" t="s">
        <v>54</v>
      </c>
      <c r="I45" s="10" t="s">
        <v>159</v>
      </c>
      <c r="J45" s="10" t="s">
        <v>31</v>
      </c>
      <c r="K45" s="10" t="s">
        <v>160</v>
      </c>
      <c r="L45" s="41" t="s">
        <v>34</v>
      </c>
      <c r="M45" s="10" t="s">
        <v>119</v>
      </c>
      <c r="N45" s="72" t="s">
        <v>35</v>
      </c>
      <c r="O45" s="73">
        <v>45698</v>
      </c>
      <c r="P45" s="74">
        <v>45707</v>
      </c>
      <c r="Q45" s="7" t="s">
        <v>120</v>
      </c>
      <c r="R45" s="10" t="s">
        <v>140</v>
      </c>
      <c r="S45" s="42" t="s">
        <v>161</v>
      </c>
      <c r="T45" s="15" t="str">
        <f t="shared" si="6"/>
        <v>&lt;1.4</v>
      </c>
      <c r="U45" s="15" t="str">
        <f t="shared" si="6"/>
        <v>&lt;1.6</v>
      </c>
      <c r="V45" s="16" t="str">
        <f t="shared" si="1"/>
        <v>&lt;3</v>
      </c>
      <c r="W45" s="41"/>
    </row>
    <row r="46" spans="1:23" ht="18.75" x14ac:dyDescent="0.4">
      <c r="A46" s="51">
        <f t="shared" si="3"/>
        <v>40</v>
      </c>
      <c r="B46" s="10" t="s">
        <v>52</v>
      </c>
      <c r="C46" s="8" t="s">
        <v>52</v>
      </c>
      <c r="D46" s="7" t="s">
        <v>31</v>
      </c>
      <c r="E46" s="10" t="s">
        <v>31</v>
      </c>
      <c r="F46" s="8" t="s">
        <v>162</v>
      </c>
      <c r="G46" s="65" t="s">
        <v>53</v>
      </c>
      <c r="H46" s="7" t="s">
        <v>54</v>
      </c>
      <c r="I46" s="10" t="s">
        <v>163</v>
      </c>
      <c r="J46" s="10" t="s">
        <v>31</v>
      </c>
      <c r="K46" s="10" t="s">
        <v>31</v>
      </c>
      <c r="L46" s="41" t="s">
        <v>34</v>
      </c>
      <c r="M46" s="10" t="s">
        <v>119</v>
      </c>
      <c r="N46" s="72" t="s">
        <v>35</v>
      </c>
      <c r="O46" s="73">
        <v>45698</v>
      </c>
      <c r="P46" s="74">
        <v>45707</v>
      </c>
      <c r="Q46" s="7" t="s">
        <v>66</v>
      </c>
      <c r="R46" s="10" t="s">
        <v>64</v>
      </c>
      <c r="S46" s="42" t="s">
        <v>164</v>
      </c>
      <c r="T46" s="15" t="str">
        <f t="shared" si="6"/>
        <v>&lt;1.7</v>
      </c>
      <c r="U46" s="15" t="str">
        <f t="shared" si="6"/>
        <v>&lt;1.5</v>
      </c>
      <c r="V46" s="16" t="str">
        <f t="shared" si="1"/>
        <v>&lt;3.2</v>
      </c>
      <c r="W46" s="41"/>
    </row>
    <row r="47" spans="1:23" ht="18.75" x14ac:dyDescent="0.4">
      <c r="A47" s="51">
        <f t="shared" si="3"/>
        <v>41</v>
      </c>
      <c r="B47" s="10" t="s">
        <v>52</v>
      </c>
      <c r="C47" s="8" t="s">
        <v>52</v>
      </c>
      <c r="D47" s="7" t="s">
        <v>31</v>
      </c>
      <c r="E47" s="10" t="s">
        <v>31</v>
      </c>
      <c r="F47" s="8" t="s">
        <v>165</v>
      </c>
      <c r="G47" s="65" t="s">
        <v>53</v>
      </c>
      <c r="H47" s="7" t="s">
        <v>54</v>
      </c>
      <c r="I47" s="10" t="s">
        <v>166</v>
      </c>
      <c r="J47" s="10" t="s">
        <v>31</v>
      </c>
      <c r="K47" s="10" t="s">
        <v>31</v>
      </c>
      <c r="L47" s="41" t="s">
        <v>34</v>
      </c>
      <c r="M47" s="10" t="s">
        <v>119</v>
      </c>
      <c r="N47" s="72" t="s">
        <v>35</v>
      </c>
      <c r="O47" s="73">
        <v>45698</v>
      </c>
      <c r="P47" s="74">
        <v>45707</v>
      </c>
      <c r="Q47" s="7" t="s">
        <v>120</v>
      </c>
      <c r="R47" s="10" t="s">
        <v>71</v>
      </c>
      <c r="S47" s="42" t="s">
        <v>167</v>
      </c>
      <c r="T47" s="15" t="str">
        <f t="shared" si="6"/>
        <v>&lt;1.4</v>
      </c>
      <c r="U47" s="15" t="str">
        <f t="shared" si="6"/>
        <v>&lt;1.1</v>
      </c>
      <c r="V47" s="16" t="str">
        <f t="shared" si="1"/>
        <v>&lt;2.5</v>
      </c>
      <c r="W47" s="41"/>
    </row>
    <row r="48" spans="1:23" ht="18.75" x14ac:dyDescent="0.4">
      <c r="A48" s="51">
        <f t="shared" si="3"/>
        <v>42</v>
      </c>
      <c r="B48" s="10" t="s">
        <v>52</v>
      </c>
      <c r="C48" s="8" t="s">
        <v>52</v>
      </c>
      <c r="D48" s="7" t="s">
        <v>31</v>
      </c>
      <c r="E48" s="10" t="s">
        <v>31</v>
      </c>
      <c r="F48" s="8" t="s">
        <v>168</v>
      </c>
      <c r="G48" s="65" t="s">
        <v>53</v>
      </c>
      <c r="H48" s="7" t="s">
        <v>33</v>
      </c>
      <c r="I48" s="10" t="s">
        <v>169</v>
      </c>
      <c r="J48" s="10" t="s">
        <v>60</v>
      </c>
      <c r="K48" s="10" t="s">
        <v>31</v>
      </c>
      <c r="L48" s="41" t="s">
        <v>34</v>
      </c>
      <c r="M48" s="10" t="s">
        <v>119</v>
      </c>
      <c r="N48" s="72" t="s">
        <v>35</v>
      </c>
      <c r="O48" s="73">
        <v>45700</v>
      </c>
      <c r="P48" s="74">
        <v>45709</v>
      </c>
      <c r="Q48" s="7" t="s">
        <v>64</v>
      </c>
      <c r="R48" s="10" t="s">
        <v>64</v>
      </c>
      <c r="S48" s="42" t="s">
        <v>161</v>
      </c>
      <c r="T48" s="15" t="str">
        <f t="shared" si="6"/>
        <v>&lt;1.5</v>
      </c>
      <c r="U48" s="15" t="str">
        <f t="shared" si="6"/>
        <v>&lt;1.5</v>
      </c>
      <c r="V48" s="16" t="str">
        <f t="shared" si="1"/>
        <v>&lt;3</v>
      </c>
      <c r="W48" s="41"/>
    </row>
    <row r="49" spans="1:23" ht="18.75" x14ac:dyDescent="0.4">
      <c r="A49" s="51">
        <f t="shared" si="3"/>
        <v>43</v>
      </c>
      <c r="B49" s="10" t="s">
        <v>52</v>
      </c>
      <c r="C49" s="8" t="s">
        <v>52</v>
      </c>
      <c r="D49" s="7" t="s">
        <v>31</v>
      </c>
      <c r="E49" s="10" t="s">
        <v>31</v>
      </c>
      <c r="F49" s="8" t="s">
        <v>168</v>
      </c>
      <c r="G49" s="65" t="s">
        <v>53</v>
      </c>
      <c r="H49" s="7" t="s">
        <v>54</v>
      </c>
      <c r="I49" s="10" t="s">
        <v>170</v>
      </c>
      <c r="J49" s="10" t="s">
        <v>31</v>
      </c>
      <c r="K49" s="10" t="s">
        <v>31</v>
      </c>
      <c r="L49" s="41" t="s">
        <v>34</v>
      </c>
      <c r="M49" s="10" t="s">
        <v>119</v>
      </c>
      <c r="N49" s="72" t="s">
        <v>35</v>
      </c>
      <c r="O49" s="73">
        <v>45708</v>
      </c>
      <c r="P49" s="74">
        <v>45719</v>
      </c>
      <c r="Q49" s="7" t="s">
        <v>156</v>
      </c>
      <c r="R49" s="10" t="s">
        <v>153</v>
      </c>
      <c r="S49" s="42" t="s">
        <v>167</v>
      </c>
      <c r="T49" s="15" t="str">
        <f t="shared" si="6"/>
        <v>&lt;1.3</v>
      </c>
      <c r="U49" s="15" t="str">
        <f t="shared" si="6"/>
        <v>&lt;1.2</v>
      </c>
      <c r="V49" s="16" t="str">
        <f t="shared" si="1"/>
        <v>&lt;2.5</v>
      </c>
      <c r="W49" s="41"/>
    </row>
    <row r="50" spans="1:23" ht="18.75" x14ac:dyDescent="0.4">
      <c r="A50" s="51">
        <f t="shared" si="3"/>
        <v>44</v>
      </c>
      <c r="B50" s="10" t="s">
        <v>52</v>
      </c>
      <c r="C50" s="8" t="s">
        <v>52</v>
      </c>
      <c r="D50" s="7" t="s">
        <v>31</v>
      </c>
      <c r="E50" s="10" t="s">
        <v>31</v>
      </c>
      <c r="F50" s="8" t="s">
        <v>171</v>
      </c>
      <c r="G50" s="65" t="s">
        <v>53</v>
      </c>
      <c r="H50" s="7" t="s">
        <v>54</v>
      </c>
      <c r="I50" s="10" t="s">
        <v>172</v>
      </c>
      <c r="J50" s="10" t="s">
        <v>31</v>
      </c>
      <c r="K50" s="10" t="s">
        <v>31</v>
      </c>
      <c r="L50" s="41" t="s">
        <v>34</v>
      </c>
      <c r="M50" s="10" t="s">
        <v>119</v>
      </c>
      <c r="N50" s="72" t="s">
        <v>35</v>
      </c>
      <c r="O50" s="73">
        <v>45708</v>
      </c>
      <c r="P50" s="74">
        <v>45719</v>
      </c>
      <c r="Q50" s="7" t="s">
        <v>140</v>
      </c>
      <c r="R50" s="10" t="s">
        <v>64</v>
      </c>
      <c r="S50" s="42" t="s">
        <v>141</v>
      </c>
      <c r="T50" s="15" t="str">
        <f t="shared" si="6"/>
        <v>&lt;1.6</v>
      </c>
      <c r="U50" s="15" t="str">
        <f t="shared" si="6"/>
        <v>&lt;1.5</v>
      </c>
      <c r="V50" s="16" t="str">
        <f t="shared" si="1"/>
        <v>&lt;3.1</v>
      </c>
      <c r="W50" s="41"/>
    </row>
    <row r="51" spans="1:23" ht="18.75" x14ac:dyDescent="0.4">
      <c r="A51" s="51">
        <f t="shared" si="3"/>
        <v>45</v>
      </c>
      <c r="B51" s="10" t="s">
        <v>52</v>
      </c>
      <c r="C51" s="8" t="s">
        <v>52</v>
      </c>
      <c r="D51" s="7" t="s">
        <v>173</v>
      </c>
      <c r="E51" s="10" t="s">
        <v>31</v>
      </c>
      <c r="F51" s="8" t="s">
        <v>31</v>
      </c>
      <c r="G51" s="65" t="s">
        <v>53</v>
      </c>
      <c r="H51" s="7" t="s">
        <v>33</v>
      </c>
      <c r="I51" s="10" t="s">
        <v>174</v>
      </c>
      <c r="J51" s="10" t="s">
        <v>60</v>
      </c>
      <c r="K51" s="10" t="s">
        <v>31</v>
      </c>
      <c r="L51" s="41" t="s">
        <v>34</v>
      </c>
      <c r="M51" s="10" t="s">
        <v>119</v>
      </c>
      <c r="N51" s="72" t="s">
        <v>35</v>
      </c>
      <c r="O51" s="73">
        <v>45719</v>
      </c>
      <c r="P51" s="74">
        <v>45728</v>
      </c>
      <c r="Q51" s="7" t="s">
        <v>156</v>
      </c>
      <c r="R51" s="10" t="s">
        <v>64</v>
      </c>
      <c r="S51" s="42" t="s">
        <v>121</v>
      </c>
      <c r="T51" s="15" t="str">
        <f t="shared" si="6"/>
        <v>&lt;1.3</v>
      </c>
      <c r="U51" s="15" t="str">
        <f t="shared" si="6"/>
        <v>&lt;1.5</v>
      </c>
      <c r="V51" s="16" t="str">
        <f t="shared" si="1"/>
        <v>&lt;2.8</v>
      </c>
      <c r="W51" s="41"/>
    </row>
    <row r="52" spans="1:23" ht="18.75" x14ac:dyDescent="0.4">
      <c r="A52" s="51">
        <f t="shared" si="3"/>
        <v>46</v>
      </c>
      <c r="B52" s="10" t="s">
        <v>52</v>
      </c>
      <c r="C52" s="8" t="s">
        <v>52</v>
      </c>
      <c r="D52" s="7" t="s">
        <v>31</v>
      </c>
      <c r="E52" s="10" t="s">
        <v>31</v>
      </c>
      <c r="F52" s="8" t="s">
        <v>175</v>
      </c>
      <c r="G52" s="65" t="s">
        <v>53</v>
      </c>
      <c r="H52" s="7" t="s">
        <v>54</v>
      </c>
      <c r="I52" s="10" t="s">
        <v>176</v>
      </c>
      <c r="J52" s="10" t="s">
        <v>31</v>
      </c>
      <c r="K52" s="10" t="s">
        <v>31</v>
      </c>
      <c r="L52" s="41" t="s">
        <v>34</v>
      </c>
      <c r="M52" s="10" t="s">
        <v>119</v>
      </c>
      <c r="N52" s="72" t="s">
        <v>35</v>
      </c>
      <c r="O52" s="73">
        <v>45719</v>
      </c>
      <c r="P52" s="74">
        <v>45728</v>
      </c>
      <c r="Q52" s="7" t="s">
        <v>64</v>
      </c>
      <c r="R52" s="10" t="s">
        <v>64</v>
      </c>
      <c r="S52" s="42" t="s">
        <v>161</v>
      </c>
      <c r="T52" s="15" t="str">
        <f t="shared" si="6"/>
        <v>&lt;1.5</v>
      </c>
      <c r="U52" s="15" t="str">
        <f t="shared" si="6"/>
        <v>&lt;1.5</v>
      </c>
      <c r="V52" s="16" t="str">
        <f t="shared" si="1"/>
        <v>&lt;3</v>
      </c>
      <c r="W52" s="41"/>
    </row>
    <row r="53" spans="1:23" ht="18.75" x14ac:dyDescent="0.4">
      <c r="A53" s="51">
        <f t="shared" si="3"/>
        <v>47</v>
      </c>
      <c r="B53" s="10" t="s">
        <v>52</v>
      </c>
      <c r="C53" s="8" t="s">
        <v>52</v>
      </c>
      <c r="D53" s="7" t="s">
        <v>31</v>
      </c>
      <c r="E53" s="10" t="s">
        <v>31</v>
      </c>
      <c r="F53" s="8" t="s">
        <v>177</v>
      </c>
      <c r="G53" s="65" t="s">
        <v>53</v>
      </c>
      <c r="H53" s="7" t="s">
        <v>54</v>
      </c>
      <c r="I53" s="10" t="s">
        <v>178</v>
      </c>
      <c r="J53" s="10" t="s">
        <v>31</v>
      </c>
      <c r="K53" s="10" t="s">
        <v>31</v>
      </c>
      <c r="L53" s="41" t="s">
        <v>34</v>
      </c>
      <c r="M53" s="10" t="s">
        <v>119</v>
      </c>
      <c r="N53" s="72" t="s">
        <v>35</v>
      </c>
      <c r="O53" s="73">
        <v>45719</v>
      </c>
      <c r="P53" s="74">
        <v>45728</v>
      </c>
      <c r="Q53" s="7" t="s">
        <v>120</v>
      </c>
      <c r="R53" s="10" t="s">
        <v>140</v>
      </c>
      <c r="S53" s="42" t="s">
        <v>161</v>
      </c>
      <c r="T53" s="15" t="str">
        <f t="shared" si="6"/>
        <v>&lt;1.4</v>
      </c>
      <c r="U53" s="15" t="str">
        <f t="shared" si="6"/>
        <v>&lt;1.6</v>
      </c>
      <c r="V53" s="16" t="str">
        <f t="shared" si="1"/>
        <v>&lt;3</v>
      </c>
      <c r="W53" s="41"/>
    </row>
    <row r="54" spans="1:23" ht="18.75" x14ac:dyDescent="0.4">
      <c r="A54" s="51">
        <f t="shared" si="3"/>
        <v>48</v>
      </c>
      <c r="B54" s="10" t="s">
        <v>52</v>
      </c>
      <c r="C54" s="8" t="s">
        <v>52</v>
      </c>
      <c r="D54" s="7" t="s">
        <v>31</v>
      </c>
      <c r="E54" s="10" t="s">
        <v>31</v>
      </c>
      <c r="F54" s="8" t="s">
        <v>179</v>
      </c>
      <c r="G54" s="65" t="s">
        <v>53</v>
      </c>
      <c r="H54" s="7" t="s">
        <v>54</v>
      </c>
      <c r="I54" s="10" t="s">
        <v>180</v>
      </c>
      <c r="J54" s="10" t="s">
        <v>31</v>
      </c>
      <c r="K54" s="10" t="s">
        <v>31</v>
      </c>
      <c r="L54" s="41" t="s">
        <v>34</v>
      </c>
      <c r="M54" s="10" t="s">
        <v>119</v>
      </c>
      <c r="N54" s="72" t="s">
        <v>35</v>
      </c>
      <c r="O54" s="73">
        <v>45728</v>
      </c>
      <c r="P54" s="74">
        <v>45735</v>
      </c>
      <c r="Q54" s="7" t="s">
        <v>156</v>
      </c>
      <c r="R54" s="10" t="s">
        <v>156</v>
      </c>
      <c r="S54" s="42" t="s">
        <v>62</v>
      </c>
      <c r="T54" s="15" t="str">
        <f t="shared" si="6"/>
        <v>&lt;1.3</v>
      </c>
      <c r="U54" s="15" t="str">
        <f t="shared" si="6"/>
        <v>&lt;1.3</v>
      </c>
      <c r="V54" s="16" t="str">
        <f t="shared" si="1"/>
        <v>&lt;2.6</v>
      </c>
      <c r="W54" s="41"/>
    </row>
    <row r="55" spans="1:23" ht="18.75" x14ac:dyDescent="0.4">
      <c r="A55" s="51">
        <f t="shared" si="3"/>
        <v>49</v>
      </c>
      <c r="B55" s="10" t="s">
        <v>52</v>
      </c>
      <c r="C55" s="8" t="s">
        <v>52</v>
      </c>
      <c r="D55" s="7" t="s">
        <v>31</v>
      </c>
      <c r="E55" s="10" t="s">
        <v>31</v>
      </c>
      <c r="F55" s="8" t="s">
        <v>171</v>
      </c>
      <c r="G55" s="65" t="s">
        <v>53</v>
      </c>
      <c r="H55" s="7" t="s">
        <v>54</v>
      </c>
      <c r="I55" s="10" t="s">
        <v>181</v>
      </c>
      <c r="J55" s="10" t="s">
        <v>31</v>
      </c>
      <c r="K55" s="10" t="s">
        <v>31</v>
      </c>
      <c r="L55" s="41" t="s">
        <v>34</v>
      </c>
      <c r="M55" s="10" t="s">
        <v>119</v>
      </c>
      <c r="N55" s="72" t="s">
        <v>35</v>
      </c>
      <c r="O55" s="73">
        <v>45728</v>
      </c>
      <c r="P55" s="74">
        <v>45735</v>
      </c>
      <c r="Q55" s="7" t="s">
        <v>67</v>
      </c>
      <c r="R55" s="10" t="s">
        <v>71</v>
      </c>
      <c r="S55" s="42" t="s">
        <v>182</v>
      </c>
      <c r="T55" s="15" t="str">
        <f t="shared" si="6"/>
        <v>&lt;0.89</v>
      </c>
      <c r="U55" s="15" t="str">
        <f t="shared" si="6"/>
        <v>&lt;1.1</v>
      </c>
      <c r="V55" s="16" t="str">
        <f t="shared" si="1"/>
        <v>&lt;2</v>
      </c>
      <c r="W55" s="41"/>
    </row>
    <row r="56" spans="1:23" ht="18.75" x14ac:dyDescent="0.4">
      <c r="A56" s="51">
        <f t="shared" si="3"/>
        <v>50</v>
      </c>
      <c r="B56" s="10" t="s">
        <v>52</v>
      </c>
      <c r="C56" s="8" t="s">
        <v>52</v>
      </c>
      <c r="D56" s="7" t="s">
        <v>31</v>
      </c>
      <c r="E56" s="10" t="s">
        <v>31</v>
      </c>
      <c r="F56" s="8" t="s">
        <v>179</v>
      </c>
      <c r="G56" s="65" t="s">
        <v>53</v>
      </c>
      <c r="H56" s="7" t="s">
        <v>54</v>
      </c>
      <c r="I56" s="10" t="s">
        <v>183</v>
      </c>
      <c r="J56" s="10" t="s">
        <v>31</v>
      </c>
      <c r="K56" s="10" t="s">
        <v>31</v>
      </c>
      <c r="L56" s="41" t="s">
        <v>34</v>
      </c>
      <c r="M56" s="10" t="s">
        <v>119</v>
      </c>
      <c r="N56" s="72" t="s">
        <v>35</v>
      </c>
      <c r="O56" s="73">
        <v>45728</v>
      </c>
      <c r="P56" s="74">
        <v>45735</v>
      </c>
      <c r="Q56" s="7" t="s">
        <v>156</v>
      </c>
      <c r="R56" s="10" t="s">
        <v>120</v>
      </c>
      <c r="S56" s="42" t="s">
        <v>63</v>
      </c>
      <c r="T56" s="15" t="str">
        <f t="shared" si="6"/>
        <v>&lt;1.3</v>
      </c>
      <c r="U56" s="15" t="str">
        <f t="shared" si="6"/>
        <v>&lt;1.4</v>
      </c>
      <c r="V56" s="16" t="str">
        <f t="shared" si="1"/>
        <v>&lt;2.7</v>
      </c>
      <c r="W56" s="41"/>
    </row>
    <row r="57" spans="1:23" ht="18.75" x14ac:dyDescent="0.4">
      <c r="A57" s="51">
        <f t="shared" si="3"/>
        <v>51</v>
      </c>
      <c r="B57" s="19" t="s">
        <v>75</v>
      </c>
      <c r="C57" s="45" t="s">
        <v>75</v>
      </c>
      <c r="D57" s="32" t="s">
        <v>75</v>
      </c>
      <c r="E57" s="19" t="s">
        <v>184</v>
      </c>
      <c r="F57" s="45" t="s">
        <v>42</v>
      </c>
      <c r="G57" s="9" t="s">
        <v>32</v>
      </c>
      <c r="H57" s="26" t="s">
        <v>57</v>
      </c>
      <c r="I57" s="36" t="s">
        <v>185</v>
      </c>
      <c r="J57" s="19" t="s">
        <v>76</v>
      </c>
      <c r="K57" s="19" t="s">
        <v>38</v>
      </c>
      <c r="L57" s="25" t="s">
        <v>34</v>
      </c>
      <c r="M57" s="10" t="s">
        <v>186</v>
      </c>
      <c r="N57" s="33" t="s">
        <v>35</v>
      </c>
      <c r="O57" s="34">
        <v>45758</v>
      </c>
      <c r="P57" s="47">
        <v>45763</v>
      </c>
      <c r="Q57" s="35" t="s">
        <v>77</v>
      </c>
      <c r="R57" s="81" t="s">
        <v>187</v>
      </c>
      <c r="S57" s="46" t="s">
        <v>40</v>
      </c>
      <c r="T57" s="17" t="str">
        <f t="shared" ref="T57:U59" si="7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&lt;3.1</v>
      </c>
      <c r="U57" s="17" t="str">
        <f t="shared" si="7"/>
        <v>&lt;3.8</v>
      </c>
      <c r="V57" s="18" t="str">
        <f t="shared" si="1"/>
        <v>&lt;6.9</v>
      </c>
      <c r="W57" s="25"/>
    </row>
    <row r="58" spans="1:23" ht="18.75" x14ac:dyDescent="0.4">
      <c r="A58" s="51">
        <f t="shared" si="3"/>
        <v>52</v>
      </c>
      <c r="B58" s="19" t="s">
        <v>75</v>
      </c>
      <c r="C58" s="45" t="s">
        <v>75</v>
      </c>
      <c r="D58" s="32" t="s">
        <v>75</v>
      </c>
      <c r="E58" s="19" t="s">
        <v>188</v>
      </c>
      <c r="F58" s="45" t="s">
        <v>42</v>
      </c>
      <c r="G58" s="9" t="s">
        <v>32</v>
      </c>
      <c r="H58" s="26" t="s">
        <v>57</v>
      </c>
      <c r="I58" s="36" t="s">
        <v>185</v>
      </c>
      <c r="J58" s="19" t="s">
        <v>76</v>
      </c>
      <c r="K58" s="19" t="s">
        <v>38</v>
      </c>
      <c r="L58" s="25" t="s">
        <v>34</v>
      </c>
      <c r="M58" s="10" t="s">
        <v>189</v>
      </c>
      <c r="N58" s="33" t="s">
        <v>35</v>
      </c>
      <c r="O58" s="34">
        <v>45761</v>
      </c>
      <c r="P58" s="47">
        <v>45763</v>
      </c>
      <c r="Q58" s="35" t="s">
        <v>55</v>
      </c>
      <c r="R58" s="81" t="s">
        <v>56</v>
      </c>
      <c r="S58" s="46" t="s">
        <v>41</v>
      </c>
      <c r="T58" s="17" t="str">
        <f t="shared" si="7"/>
        <v>&lt;3.3</v>
      </c>
      <c r="U58" s="17" t="str">
        <f t="shared" si="7"/>
        <v>&lt;2.8</v>
      </c>
      <c r="V58" s="18" t="str">
        <f t="shared" si="1"/>
        <v>&lt;6.1</v>
      </c>
      <c r="W58" s="25" t="str">
        <f t="shared" ref="W58" si="8">IF(ISERROR(V58*1),"",IF(AND(H58="飲料水",V58&gt;=11),"○",IF(AND(H58="牛乳・乳児用食品",V58&gt;=51),"○",IF(AND(H58&lt;&gt;"",V58&gt;=110),"○",""))))</f>
        <v/>
      </c>
    </row>
    <row r="59" spans="1:23" ht="18.75" x14ac:dyDescent="0.4">
      <c r="A59" s="51">
        <f t="shared" si="3"/>
        <v>53</v>
      </c>
      <c r="B59" s="19" t="s">
        <v>75</v>
      </c>
      <c r="C59" s="45" t="s">
        <v>75</v>
      </c>
      <c r="D59" s="32" t="s">
        <v>75</v>
      </c>
      <c r="E59" s="19" t="s">
        <v>190</v>
      </c>
      <c r="F59" s="45" t="s">
        <v>42</v>
      </c>
      <c r="G59" s="27" t="s">
        <v>32</v>
      </c>
      <c r="H59" s="26" t="s">
        <v>57</v>
      </c>
      <c r="I59" s="36" t="s">
        <v>191</v>
      </c>
      <c r="J59" s="19" t="s">
        <v>76</v>
      </c>
      <c r="K59" s="19" t="s">
        <v>38</v>
      </c>
      <c r="L59" s="25" t="s">
        <v>34</v>
      </c>
      <c r="M59" s="51" t="s">
        <v>192</v>
      </c>
      <c r="N59" s="33" t="s">
        <v>35</v>
      </c>
      <c r="O59" s="34">
        <v>45762</v>
      </c>
      <c r="P59" s="47">
        <v>45764</v>
      </c>
      <c r="Q59" s="35" t="s">
        <v>55</v>
      </c>
      <c r="R59" s="81" t="s">
        <v>58</v>
      </c>
      <c r="S59" s="46" t="s">
        <v>193</v>
      </c>
      <c r="T59" s="17" t="str">
        <f t="shared" si="7"/>
        <v>&lt;3.3</v>
      </c>
      <c r="U59" s="17" t="str">
        <f t="shared" si="7"/>
        <v>&lt;2.6</v>
      </c>
      <c r="V59" s="18" t="str">
        <f t="shared" si="1"/>
        <v>&lt;5.9</v>
      </c>
      <c r="W59" s="2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1">
    <cfRule type="expression" dxfId="3" priority="4">
      <formula>$W7="○"</formula>
    </cfRule>
  </conditionalFormatting>
  <conditionalFormatting sqref="V22:V56">
    <cfRule type="expression" dxfId="2" priority="3">
      <formula>$W22="○"</formula>
    </cfRule>
  </conditionalFormatting>
  <conditionalFormatting sqref="V57:V58">
    <cfRule type="expression" dxfId="1" priority="2">
      <formula>$W57="○"</formula>
    </cfRule>
  </conditionalFormatting>
  <conditionalFormatting sqref="V59">
    <cfRule type="expression" dxfId="0" priority="1">
      <formula>$W59="○"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