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D06B6C3-5A84-4329-8919-15E51F3B8F8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V16" i="1" s="1"/>
  <c r="W16" i="1" s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A10" i="1"/>
  <c r="A11" i="1" s="1"/>
  <c r="A12" i="1" s="1"/>
  <c r="A13" i="1" s="1"/>
  <c r="A14" i="1" s="1"/>
  <c r="A15" i="1" s="1"/>
  <c r="A16" i="1" s="1"/>
  <c r="U9" i="1"/>
  <c r="T9" i="1"/>
  <c r="V9" i="1" s="1"/>
  <c r="W9" i="1" s="1"/>
  <c r="A9" i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<sst xmlns="http://schemas.openxmlformats.org/spreadsheetml/2006/main" count="191" uniqueCount="72">
  <si>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</si>
  <si>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</si>
  <si>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</si>
  <si>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</si>
  <si>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</si>
  <si>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</si>
  <si>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</si>
  <si>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</si>
  <si>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</si>
  <si>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</si>
  <si>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</si>
  <si>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</si>
  <si>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</si>
  <si>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</si>
  <si>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</si>
  <si>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</si>
  <si>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</si>
  <si>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</si>
  <si>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</si>
  <si>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</si>
  <si>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</si>
  <si>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</si>
  <si>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</si>
  <si>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</si>
  <si>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</si>
  <si>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</si>
  <si>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</si>
  <si>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</si>
  <si>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</si>
  <si>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</si>
  <si>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</si>
  <si>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</si>
  <si>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6"/>
  </si>
  <si>
    <t>制限なし</t>
    <rPh sb="0" eb="2">
      <t>セイゲン</t>
    </rPh>
    <phoneticPr fontId="6"/>
  </si>
  <si>
    <t>Ge</t>
  </si>
  <si>
    <t>山形県</t>
    <rPh sb="0" eb="3">
      <t>ヤマガタケン</t>
    </rPh>
    <phoneticPr fontId="7"/>
  </si>
  <si>
    <t>CsI</t>
  </si>
  <si>
    <t>-</t>
    <phoneticPr fontId="1"/>
  </si>
  <si>
    <t>&lt;25</t>
    <phoneticPr fontId="1"/>
  </si>
  <si>
    <t>農産物</t>
    <rPh sb="0" eb="3">
      <t>ノウサンブツ</t>
    </rPh>
    <phoneticPr fontId="5"/>
  </si>
  <si>
    <t>栽培</t>
    <rPh sb="0" eb="2">
      <t>サイバイ</t>
    </rPh>
    <phoneticPr fontId="1"/>
  </si>
  <si>
    <t>シイタケ</t>
  </si>
  <si>
    <t>庄内</t>
    <rPh sb="0" eb="2">
      <t>ショウナイ</t>
    </rPh>
    <phoneticPr fontId="1"/>
  </si>
  <si>
    <t>畜産物</t>
    <rPh sb="0" eb="3">
      <t>チクサンブツ</t>
    </rPh>
    <phoneticPr fontId="5"/>
  </si>
  <si>
    <t>岩手県</t>
    <rPh sb="0" eb="3">
      <t>イワテケン</t>
    </rPh>
    <phoneticPr fontId="7"/>
  </si>
  <si>
    <t>豚肉</t>
    <rPh sb="0" eb="1">
      <t>ブタ</t>
    </rPh>
    <rPh sb="1" eb="2">
      <t>ニク</t>
    </rPh>
    <phoneticPr fontId="1"/>
  </si>
  <si>
    <t>部位：ロース</t>
    <rPh sb="0" eb="2">
      <t>ブイ</t>
    </rPh>
    <phoneticPr fontId="1"/>
  </si>
  <si>
    <t>埼玉県</t>
    <rPh sb="0" eb="3">
      <t>サイタマケン</t>
    </rPh>
    <phoneticPr fontId="7"/>
  </si>
  <si>
    <t>嵐山町</t>
    <rPh sb="0" eb="3">
      <t>アラシヤマチョウ</t>
    </rPh>
    <phoneticPr fontId="1"/>
  </si>
  <si>
    <t>鶏卵</t>
    <rPh sb="0" eb="2">
      <t>ケイラン</t>
    </rPh>
    <phoneticPr fontId="1"/>
  </si>
  <si>
    <t>群馬県</t>
    <rPh sb="0" eb="2">
      <t>グンマ</t>
    </rPh>
    <rPh sb="2" eb="3">
      <t>ケン</t>
    </rPh>
    <phoneticPr fontId="7"/>
  </si>
  <si>
    <t>前橋市</t>
    <rPh sb="0" eb="3">
      <t>マエバシシ</t>
    </rPh>
    <phoneticPr fontId="1"/>
  </si>
  <si>
    <t>スモモ</t>
  </si>
  <si>
    <t>別名：プラム</t>
    <rPh sb="0" eb="2">
      <t>ベツメイ</t>
    </rPh>
    <phoneticPr fontId="1"/>
  </si>
  <si>
    <t>米沢</t>
    <rPh sb="0" eb="2">
      <t>ヨネザワ</t>
    </rPh>
    <phoneticPr fontId="1"/>
  </si>
  <si>
    <t>トマト</t>
  </si>
  <si>
    <t>種類：ミニトマト</t>
    <rPh sb="0" eb="2">
      <t>シュルイ</t>
    </rPh>
    <phoneticPr fontId="1"/>
  </si>
  <si>
    <t>山形県</t>
  </si>
  <si>
    <t>ナス</t>
  </si>
  <si>
    <t>高崎市</t>
    <rPh sb="0" eb="3">
      <t>タカサキシ</t>
    </rPh>
    <phoneticPr fontId="1"/>
  </si>
  <si>
    <t>倉渕</t>
    <rPh sb="0" eb="2">
      <t>クラブチ</t>
    </rPh>
    <phoneticPr fontId="1"/>
  </si>
  <si>
    <t>サヤインゲン</t>
  </si>
  <si>
    <t>深谷市</t>
    <rPh sb="0" eb="3">
      <t>フカヤシ</t>
    </rPh>
    <phoneticPr fontId="1"/>
  </si>
  <si>
    <t>キュウリ</t>
  </si>
  <si>
    <t>上野村</t>
    <rPh sb="0" eb="3">
      <t>ウエノムラ</t>
    </rPh>
    <phoneticPr fontId="1"/>
  </si>
  <si>
    <t>菌床</t>
    <rPh sb="0" eb="2">
      <t>キンショウ</t>
    </rPh>
    <phoneticPr fontId="1"/>
  </si>
  <si>
    <t>神奈川県</t>
    <rPh sb="0" eb="4">
      <t>カナガワケン</t>
    </rPh>
    <phoneticPr fontId="7"/>
  </si>
  <si>
    <t>ミカン</t>
  </si>
  <si>
    <t>&lt;2.7546</t>
  </si>
  <si>
    <t>&lt;2.9236</t>
  </si>
  <si>
    <t>&lt;5.6782</t>
  </si>
  <si>
    <t>２　国立医薬品食品衛生研究所における検査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</si>
</sst>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17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57" fontId="8" fillId="2" borderId="38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 wrapText="1"/>
    </xf>
    <xf numFmtId="176" fontId="8" fillId="2" borderId="14" xfId="0" applyNumberFormat="1" applyFont="1" applyFill="1" applyBorder="1" applyAlignment="1">
      <alignment horizontal="center" vertical="center" wrapText="1"/>
    </xf>
    <xf numFmtId="176" fontId="8" fillId="2" borderId="22" xfId="0" applyNumberFormat="1" applyFont="1" applyFill="1" applyBorder="1" applyAlignment="1">
      <alignment horizontal="center" vertical="center" wrapText="1"/>
    </xf>
    <xf numFmtId="176" fontId="8" fillId="2" borderId="26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workbookViewId="0"/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8" bestFit="1" customWidth="1"/>
    <col min="4" max="4" width="10.625" style="7" customWidth="1"/>
    <col min="5" max="5" width="13.875" style="7" customWidth="1"/>
    <col min="6" max="6" width="26" style="8" bestFit="1" customWidth="1"/>
    <col min="7" max="7" width="17.625" style="8" bestFit="1" customWidth="1"/>
    <col min="8" max="8" width="13.375" style="8" bestFit="1" customWidth="1"/>
    <col min="9" max="9" width="19.375" style="7" customWidth="1"/>
    <col min="10" max="10" width="39" style="8" bestFit="1" customWidth="1"/>
    <col min="11" max="11" width="26.625" style="7" customWidth="1"/>
    <col min="12" max="12" width="28.125" style="8" bestFit="1" customWidth="1"/>
    <col min="13" max="13" width="26" style="8" bestFit="1" customWidth="1"/>
    <col min="14" max="14" width="10.625" style="7" customWidth="1"/>
    <col min="15" max="16" width="10.625" style="9" customWidth="1"/>
    <col min="17" max="18" width="12.625" style="7" customWidth="1"/>
    <col min="19" max="19" width="12.625" style="9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26" t="s">
        <v>71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27"/>
      <c r="B2" s="5"/>
      <c r="C2" s="5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31" t="s">
        <v>0</v>
      </c>
      <c r="B3" s="31" t="s">
        <v>1</v>
      </c>
      <c r="C3" s="33" t="s">
        <v>2</v>
      </c>
      <c r="D3" s="35" t="s">
        <v>3</v>
      </c>
      <c r="E3" s="36"/>
      <c r="F3" s="37"/>
      <c r="G3" s="38" t="s">
        <v>4</v>
      </c>
      <c r="H3" s="55" t="s">
        <v>5</v>
      </c>
      <c r="I3" s="41" t="s">
        <v>6</v>
      </c>
      <c r="J3" s="36"/>
      <c r="K3" s="36"/>
      <c r="L3" s="37"/>
      <c r="M3" s="35" t="s">
        <v>7</v>
      </c>
      <c r="N3" s="37"/>
      <c r="O3" s="42" t="s">
        <v>8</v>
      </c>
      <c r="P3" s="43"/>
      <c r="Q3" s="35" t="s">
        <v>9</v>
      </c>
      <c r="R3" s="36"/>
      <c r="S3" s="36"/>
      <c r="T3" s="36"/>
      <c r="U3" s="36"/>
      <c r="V3" s="36"/>
      <c r="W3" s="37"/>
    </row>
    <row r="4" spans="1:24" x14ac:dyDescent="0.4">
      <c r="A4" s="31"/>
      <c r="B4" s="31"/>
      <c r="C4" s="33"/>
      <c r="D4" s="44" t="s">
        <v>10</v>
      </c>
      <c r="E4" s="47" t="s">
        <v>11</v>
      </c>
      <c r="F4" s="50" t="s">
        <v>12</v>
      </c>
      <c r="G4" s="39"/>
      <c r="H4" s="56"/>
      <c r="I4" s="47" t="s">
        <v>13</v>
      </c>
      <c r="J4" s="11"/>
      <c r="K4" s="12"/>
      <c r="L4" s="51" t="s">
        <v>14</v>
      </c>
      <c r="M4" s="52" t="s">
        <v>15</v>
      </c>
      <c r="N4" s="50" t="s">
        <v>16</v>
      </c>
      <c r="O4" s="69" t="s">
        <v>17</v>
      </c>
      <c r="P4" s="72" t="s">
        <v>18</v>
      </c>
      <c r="Q4" s="75" t="s">
        <v>19</v>
      </c>
      <c r="R4" s="76"/>
      <c r="S4" s="76"/>
      <c r="T4" s="77" t="s">
        <v>20</v>
      </c>
      <c r="U4" s="58" t="s">
        <v>21</v>
      </c>
      <c r="V4" s="58" t="s">
        <v>22</v>
      </c>
      <c r="W4" s="50" t="s">
        <v>23</v>
      </c>
    </row>
    <row r="5" spans="1:24" ht="110.1" customHeight="1" x14ac:dyDescent="0.4">
      <c r="A5" s="31"/>
      <c r="B5" s="31"/>
      <c r="C5" s="33"/>
      <c r="D5" s="45"/>
      <c r="E5" s="48"/>
      <c r="F5" s="33"/>
      <c r="G5" s="39"/>
      <c r="H5" s="56"/>
      <c r="I5" s="48"/>
      <c r="J5" s="63" t="s">
        <v>24</v>
      </c>
      <c r="K5" s="63" t="s">
        <v>25</v>
      </c>
      <c r="L5" s="33"/>
      <c r="M5" s="53"/>
      <c r="N5" s="61"/>
      <c r="O5" s="70"/>
      <c r="P5" s="73"/>
      <c r="Q5" s="66" t="s">
        <v>26</v>
      </c>
      <c r="R5" s="67"/>
      <c r="S5" s="68"/>
      <c r="T5" s="78"/>
      <c r="U5" s="59"/>
      <c r="V5" s="59"/>
      <c r="W5" s="61"/>
    </row>
    <row r="6" spans="1:24" ht="18.75" customHeight="1" thickBot="1" x14ac:dyDescent="0.45">
      <c r="A6" s="32"/>
      <c r="B6" s="32"/>
      <c r="C6" s="34"/>
      <c r="D6" s="46"/>
      <c r="E6" s="49"/>
      <c r="F6" s="34"/>
      <c r="G6" s="40"/>
      <c r="H6" s="57"/>
      <c r="I6" s="49"/>
      <c r="J6" s="64"/>
      <c r="K6" s="65"/>
      <c r="L6" s="34"/>
      <c r="M6" s="54"/>
      <c r="N6" s="62"/>
      <c r="O6" s="71"/>
      <c r="P6" s="74"/>
      <c r="Q6" s="13" t="s">
        <v>27</v>
      </c>
      <c r="R6" s="14" t="s">
        <v>28</v>
      </c>
      <c r="S6" s="15" t="s">
        <v>29</v>
      </c>
      <c r="T6" s="79"/>
      <c r="U6" s="60"/>
      <c r="V6" s="60"/>
      <c r="W6" s="62"/>
      <c r="X6" s="6"/>
    </row>
    <row r="7" spans="1:24" ht="19.5" thickTop="1" x14ac:dyDescent="0.4">
      <c r="A7" s="16">
        <v>1</v>
      </c>
      <c r="B7" s="16" t="s">
        <v>30</v>
      </c>
      <c r="C7" s="28" t="s">
        <v>31</v>
      </c>
      <c r="D7" s="19" t="s">
        <v>44</v>
      </c>
      <c r="E7" s="16" t="s">
        <v>30</v>
      </c>
      <c r="F7" s="16" t="s">
        <v>30</v>
      </c>
      <c r="G7" s="18" t="s">
        <v>32</v>
      </c>
      <c r="H7" s="19" t="s">
        <v>43</v>
      </c>
      <c r="I7" s="25" t="s">
        <v>45</v>
      </c>
      <c r="J7" s="16" t="s">
        <v>30</v>
      </c>
      <c r="K7" s="16" t="s">
        <v>46</v>
      </c>
      <c r="L7" s="17" t="s">
        <v>33</v>
      </c>
      <c r="M7" s="16" t="s">
        <v>31</v>
      </c>
      <c r="N7" s="20" t="s">
        <v>36</v>
      </c>
      <c r="O7" s="29">
        <v>45845</v>
      </c>
      <c r="P7" s="30">
        <v>45848</v>
      </c>
      <c r="Q7" s="21" t="s">
        <v>37</v>
      </c>
      <c r="R7" s="16" t="s">
        <v>37</v>
      </c>
      <c r="S7" s="22" t="s">
        <v>38</v>
      </c>
      <c r="T7" s="23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3" t="str">
        <f t="shared" si="0"/>
        <v>-</v>
      </c>
      <c r="V7" s="2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7" t="str">
        <f t="shared" ref="W7:W16" si="1">IF(ISERROR(V7*1),"",IF(AND(H7="飲料水",V7&gt;=11),"○",IF(AND(H7="牛乳・乳児用食品",V7&gt;=51),"○",IF(AND(H7&lt;&gt;"",V7&gt;=110),"○",""))))</f>
        <v/>
      </c>
    </row>
    <row r="8" spans="1:24" x14ac:dyDescent="0.4">
      <c r="A8" s="25">
        <f>A7+1</f>
        <v>2</v>
      </c>
      <c r="B8" s="16" t="s">
        <v>30</v>
      </c>
      <c r="C8" s="28" t="s">
        <v>31</v>
      </c>
      <c r="D8" s="19" t="s">
        <v>47</v>
      </c>
      <c r="E8" s="16" t="s">
        <v>48</v>
      </c>
      <c r="F8" s="16" t="s">
        <v>30</v>
      </c>
      <c r="G8" s="18" t="s">
        <v>32</v>
      </c>
      <c r="H8" s="19" t="s">
        <v>43</v>
      </c>
      <c r="I8" s="25" t="s">
        <v>49</v>
      </c>
      <c r="J8" s="16" t="s">
        <v>30</v>
      </c>
      <c r="K8" s="16" t="s">
        <v>30</v>
      </c>
      <c r="L8" s="17" t="s">
        <v>33</v>
      </c>
      <c r="M8" s="16" t="s">
        <v>31</v>
      </c>
      <c r="N8" s="20" t="s">
        <v>36</v>
      </c>
      <c r="O8" s="29">
        <v>45845</v>
      </c>
      <c r="P8" s="30">
        <v>45848</v>
      </c>
      <c r="Q8" s="21" t="s">
        <v>37</v>
      </c>
      <c r="R8" s="16" t="s">
        <v>37</v>
      </c>
      <c r="S8" s="22" t="s">
        <v>38</v>
      </c>
      <c r="T8" s="23" t="str">
        <f t="shared" si="0"/>
        <v>-</v>
      </c>
      <c r="U8" s="23" t="str">
        <f t="shared" si="0"/>
        <v>-</v>
      </c>
      <c r="V8" s="2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7" t="str">
        <f t="shared" si="1"/>
        <v/>
      </c>
    </row>
    <row r="9" spans="1:24" x14ac:dyDescent="0.4">
      <c r="A9" s="25">
        <f t="shared" ref="A9:A16" si="2">A8+1</f>
        <v>3</v>
      </c>
      <c r="B9" s="16" t="s">
        <v>30</v>
      </c>
      <c r="C9" s="28" t="s">
        <v>31</v>
      </c>
      <c r="D9" s="19" t="s">
        <v>35</v>
      </c>
      <c r="E9" s="16" t="s">
        <v>30</v>
      </c>
      <c r="F9" s="16" t="s">
        <v>30</v>
      </c>
      <c r="G9" s="18" t="s">
        <v>32</v>
      </c>
      <c r="H9" s="19" t="s">
        <v>43</v>
      </c>
      <c r="I9" s="25" t="s">
        <v>49</v>
      </c>
      <c r="J9" s="16" t="s">
        <v>30</v>
      </c>
      <c r="K9" s="16" t="s">
        <v>30</v>
      </c>
      <c r="L9" s="17" t="s">
        <v>33</v>
      </c>
      <c r="M9" s="16" t="s">
        <v>31</v>
      </c>
      <c r="N9" s="20" t="s">
        <v>36</v>
      </c>
      <c r="O9" s="29">
        <v>45845</v>
      </c>
      <c r="P9" s="30">
        <v>45848</v>
      </c>
      <c r="Q9" s="21" t="s">
        <v>37</v>
      </c>
      <c r="R9" s="16" t="s">
        <v>37</v>
      </c>
      <c r="S9" s="22" t="s">
        <v>38</v>
      </c>
      <c r="T9" s="23" t="str">
        <f t="shared" si="0"/>
        <v>-</v>
      </c>
      <c r="U9" s="23" t="str">
        <f t="shared" si="0"/>
        <v>-</v>
      </c>
      <c r="V9" s="2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7" t="str">
        <f t="shared" si="1"/>
        <v/>
      </c>
    </row>
    <row r="10" spans="1:24" x14ac:dyDescent="0.4">
      <c r="A10" s="25">
        <f t="shared" si="2"/>
        <v>4</v>
      </c>
      <c r="B10" s="16" t="s">
        <v>30</v>
      </c>
      <c r="C10" s="28" t="s">
        <v>31</v>
      </c>
      <c r="D10" s="21" t="s">
        <v>50</v>
      </c>
      <c r="E10" s="16" t="s">
        <v>51</v>
      </c>
      <c r="F10" s="16" t="s">
        <v>30</v>
      </c>
      <c r="G10" s="18" t="s">
        <v>32</v>
      </c>
      <c r="H10" s="19" t="s">
        <v>39</v>
      </c>
      <c r="I10" s="25" t="s">
        <v>52</v>
      </c>
      <c r="J10" s="16" t="s">
        <v>40</v>
      </c>
      <c r="K10" s="16" t="s">
        <v>53</v>
      </c>
      <c r="L10" s="17" t="s">
        <v>33</v>
      </c>
      <c r="M10" s="16" t="s">
        <v>31</v>
      </c>
      <c r="N10" s="20" t="s">
        <v>36</v>
      </c>
      <c r="O10" s="29">
        <v>45845</v>
      </c>
      <c r="P10" s="30">
        <v>45848</v>
      </c>
      <c r="Q10" s="21" t="s">
        <v>37</v>
      </c>
      <c r="R10" s="16" t="s">
        <v>37</v>
      </c>
      <c r="S10" s="22" t="s">
        <v>38</v>
      </c>
      <c r="T10" s="23" t="str">
        <f t="shared" si="0"/>
        <v>-</v>
      </c>
      <c r="U10" s="23" t="str">
        <f t="shared" si="0"/>
        <v>-</v>
      </c>
      <c r="V10" s="24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7" t="str">
        <f t="shared" si="1"/>
        <v/>
      </c>
    </row>
    <row r="11" spans="1:24" x14ac:dyDescent="0.4">
      <c r="A11" s="25">
        <f t="shared" si="2"/>
        <v>5</v>
      </c>
      <c r="B11" s="16" t="s">
        <v>30</v>
      </c>
      <c r="C11" s="28" t="s">
        <v>31</v>
      </c>
      <c r="D11" s="19" t="s">
        <v>35</v>
      </c>
      <c r="E11" s="16" t="s">
        <v>30</v>
      </c>
      <c r="F11" s="16" t="s">
        <v>54</v>
      </c>
      <c r="G11" s="18" t="s">
        <v>32</v>
      </c>
      <c r="H11" s="19" t="s">
        <v>39</v>
      </c>
      <c r="I11" s="25" t="s">
        <v>55</v>
      </c>
      <c r="J11" s="16" t="s">
        <v>40</v>
      </c>
      <c r="K11" s="16" t="s">
        <v>56</v>
      </c>
      <c r="L11" s="17" t="s">
        <v>33</v>
      </c>
      <c r="M11" s="16" t="s">
        <v>31</v>
      </c>
      <c r="N11" s="20" t="s">
        <v>36</v>
      </c>
      <c r="O11" s="29">
        <v>45845</v>
      </c>
      <c r="P11" s="30">
        <v>45848</v>
      </c>
      <c r="Q11" s="21" t="s">
        <v>37</v>
      </c>
      <c r="R11" s="16" t="s">
        <v>37</v>
      </c>
      <c r="S11" s="22" t="s">
        <v>38</v>
      </c>
      <c r="T11" s="23" t="str">
        <f t="shared" si="0"/>
        <v>-</v>
      </c>
      <c r="U11" s="23" t="str">
        <f t="shared" si="0"/>
        <v>-</v>
      </c>
      <c r="V11" s="24" t="str">
        <f t="shared" ref="V11:V16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7" t="str">
        <f t="shared" si="1"/>
        <v/>
      </c>
    </row>
    <row r="12" spans="1:24" x14ac:dyDescent="0.4">
      <c r="A12" s="25">
        <f t="shared" si="2"/>
        <v>6</v>
      </c>
      <c r="B12" s="16" t="s">
        <v>30</v>
      </c>
      <c r="C12" s="28" t="s">
        <v>31</v>
      </c>
      <c r="D12" s="19" t="s">
        <v>57</v>
      </c>
      <c r="E12" s="16" t="s">
        <v>30</v>
      </c>
      <c r="F12" s="16" t="s">
        <v>42</v>
      </c>
      <c r="G12" s="18" t="s">
        <v>32</v>
      </c>
      <c r="H12" s="19" t="s">
        <v>39</v>
      </c>
      <c r="I12" s="25" t="s">
        <v>58</v>
      </c>
      <c r="J12" s="16" t="s">
        <v>40</v>
      </c>
      <c r="K12" s="16" t="s">
        <v>30</v>
      </c>
      <c r="L12" s="17" t="s">
        <v>33</v>
      </c>
      <c r="M12" s="16" t="s">
        <v>31</v>
      </c>
      <c r="N12" s="20" t="s">
        <v>36</v>
      </c>
      <c r="O12" s="29">
        <v>45845</v>
      </c>
      <c r="P12" s="30">
        <v>45848</v>
      </c>
      <c r="Q12" s="21" t="s">
        <v>37</v>
      </c>
      <c r="R12" s="16" t="s">
        <v>37</v>
      </c>
      <c r="S12" s="22" t="s">
        <v>38</v>
      </c>
      <c r="T12" s="23" t="str">
        <f t="shared" si="0"/>
        <v>-</v>
      </c>
      <c r="U12" s="23" t="str">
        <f t="shared" si="0"/>
        <v>-</v>
      </c>
      <c r="V12" s="24" t="str">
        <f t="shared" si="3"/>
        <v>&lt;25</v>
      </c>
      <c r="W12" s="17" t="str">
        <f t="shared" si="1"/>
        <v/>
      </c>
    </row>
    <row r="13" spans="1:24" x14ac:dyDescent="0.4">
      <c r="A13" s="25">
        <f t="shared" si="2"/>
        <v>7</v>
      </c>
      <c r="B13" s="16" t="s">
        <v>30</v>
      </c>
      <c r="C13" s="28" t="s">
        <v>31</v>
      </c>
      <c r="D13" s="19" t="s">
        <v>50</v>
      </c>
      <c r="E13" s="16" t="s">
        <v>59</v>
      </c>
      <c r="F13" s="16" t="s">
        <v>60</v>
      </c>
      <c r="G13" s="18" t="s">
        <v>32</v>
      </c>
      <c r="H13" s="19" t="s">
        <v>39</v>
      </c>
      <c r="I13" s="25" t="s">
        <v>61</v>
      </c>
      <c r="J13" s="16" t="s">
        <v>40</v>
      </c>
      <c r="K13" s="16" t="s">
        <v>30</v>
      </c>
      <c r="L13" s="17" t="s">
        <v>33</v>
      </c>
      <c r="M13" s="16" t="s">
        <v>31</v>
      </c>
      <c r="N13" s="20" t="s">
        <v>36</v>
      </c>
      <c r="O13" s="29">
        <v>45845</v>
      </c>
      <c r="P13" s="30">
        <v>45848</v>
      </c>
      <c r="Q13" s="21" t="s">
        <v>37</v>
      </c>
      <c r="R13" s="16" t="s">
        <v>37</v>
      </c>
      <c r="S13" s="22" t="s">
        <v>38</v>
      </c>
      <c r="T13" s="23" t="str">
        <f t="shared" si="0"/>
        <v>-</v>
      </c>
      <c r="U13" s="23" t="str">
        <f t="shared" si="0"/>
        <v>-</v>
      </c>
      <c r="V13" s="24" t="str">
        <f t="shared" si="3"/>
        <v>&lt;25</v>
      </c>
      <c r="W13" s="17" t="str">
        <f t="shared" si="1"/>
        <v/>
      </c>
    </row>
    <row r="14" spans="1:24" x14ac:dyDescent="0.4">
      <c r="A14" s="25">
        <f t="shared" si="2"/>
        <v>8</v>
      </c>
      <c r="B14" s="16" t="s">
        <v>30</v>
      </c>
      <c r="C14" s="28" t="s">
        <v>31</v>
      </c>
      <c r="D14" s="19" t="s">
        <v>47</v>
      </c>
      <c r="E14" s="16" t="s">
        <v>62</v>
      </c>
      <c r="F14" s="16" t="s">
        <v>30</v>
      </c>
      <c r="G14" s="18" t="s">
        <v>32</v>
      </c>
      <c r="H14" s="19" t="s">
        <v>39</v>
      </c>
      <c r="I14" s="25" t="s">
        <v>63</v>
      </c>
      <c r="J14" s="16" t="s">
        <v>40</v>
      </c>
      <c r="K14" s="16" t="s">
        <v>30</v>
      </c>
      <c r="L14" s="17" t="s">
        <v>33</v>
      </c>
      <c r="M14" s="16" t="s">
        <v>31</v>
      </c>
      <c r="N14" s="20" t="s">
        <v>36</v>
      </c>
      <c r="O14" s="29">
        <v>45845</v>
      </c>
      <c r="P14" s="30">
        <v>45848</v>
      </c>
      <c r="Q14" s="21" t="s">
        <v>37</v>
      </c>
      <c r="R14" s="16" t="s">
        <v>37</v>
      </c>
      <c r="S14" s="22" t="s">
        <v>38</v>
      </c>
      <c r="T14" s="23" t="str">
        <f t="shared" si="0"/>
        <v>-</v>
      </c>
      <c r="U14" s="23" t="str">
        <f t="shared" si="0"/>
        <v>-</v>
      </c>
      <c r="V14" s="24" t="str">
        <f t="shared" si="3"/>
        <v>&lt;25</v>
      </c>
      <c r="W14" s="17" t="str">
        <f t="shared" si="1"/>
        <v/>
      </c>
    </row>
    <row r="15" spans="1:24" x14ac:dyDescent="0.4">
      <c r="A15" s="25">
        <f t="shared" si="2"/>
        <v>9</v>
      </c>
      <c r="B15" s="16" t="s">
        <v>30</v>
      </c>
      <c r="C15" s="28" t="s">
        <v>31</v>
      </c>
      <c r="D15" s="19" t="s">
        <v>50</v>
      </c>
      <c r="E15" s="16" t="s">
        <v>64</v>
      </c>
      <c r="F15" s="16" t="s">
        <v>30</v>
      </c>
      <c r="G15" s="18" t="s">
        <v>32</v>
      </c>
      <c r="H15" s="19" t="s">
        <v>39</v>
      </c>
      <c r="I15" s="25" t="s">
        <v>41</v>
      </c>
      <c r="J15" s="16" t="s">
        <v>40</v>
      </c>
      <c r="K15" s="16" t="s">
        <v>65</v>
      </c>
      <c r="L15" s="17" t="s">
        <v>33</v>
      </c>
      <c r="M15" s="16" t="s">
        <v>31</v>
      </c>
      <c r="N15" s="20" t="s">
        <v>36</v>
      </c>
      <c r="O15" s="29">
        <v>45845</v>
      </c>
      <c r="P15" s="30">
        <v>45848</v>
      </c>
      <c r="Q15" s="21" t="s">
        <v>37</v>
      </c>
      <c r="R15" s="16" t="s">
        <v>37</v>
      </c>
      <c r="S15" s="22" t="s">
        <v>38</v>
      </c>
      <c r="T15" s="23" t="str">
        <f t="shared" si="0"/>
        <v>-</v>
      </c>
      <c r="U15" s="23" t="str">
        <f t="shared" si="0"/>
        <v>-</v>
      </c>
      <c r="V15" s="24" t="str">
        <f t="shared" si="3"/>
        <v>&lt;25</v>
      </c>
      <c r="W15" s="17" t="str">
        <f t="shared" si="1"/>
        <v/>
      </c>
    </row>
    <row r="16" spans="1:24" x14ac:dyDescent="0.4">
      <c r="A16" s="25">
        <f t="shared" si="2"/>
        <v>10</v>
      </c>
      <c r="B16" s="16" t="s">
        <v>30</v>
      </c>
      <c r="C16" s="28" t="s">
        <v>31</v>
      </c>
      <c r="D16" s="19" t="s">
        <v>66</v>
      </c>
      <c r="E16" s="16" t="s">
        <v>30</v>
      </c>
      <c r="F16" s="16" t="s">
        <v>30</v>
      </c>
      <c r="G16" s="18" t="s">
        <v>32</v>
      </c>
      <c r="H16" s="19" t="s">
        <v>39</v>
      </c>
      <c r="I16" s="25" t="s">
        <v>67</v>
      </c>
      <c r="J16" s="16" t="s">
        <v>40</v>
      </c>
      <c r="K16" s="16" t="s">
        <v>30</v>
      </c>
      <c r="L16" s="17" t="s">
        <v>33</v>
      </c>
      <c r="M16" s="16" t="s">
        <v>31</v>
      </c>
      <c r="N16" s="20" t="s">
        <v>34</v>
      </c>
      <c r="O16" s="29">
        <v>45847</v>
      </c>
      <c r="P16" s="30">
        <v>45848</v>
      </c>
      <c r="Q16" s="21" t="s">
        <v>68</v>
      </c>
      <c r="R16" s="16" t="s">
        <v>69</v>
      </c>
      <c r="S16" s="22" t="s">
        <v>70</v>
      </c>
      <c r="T16" s="23" t="str">
        <f t="shared" si="0"/>
        <v>&lt;2.75</v>
      </c>
      <c r="U16" s="23" t="str">
        <f t="shared" si="0"/>
        <v>&lt;2.92</v>
      </c>
      <c r="V16" s="24" t="str">
        <f t="shared" si="3"/>
        <v>&lt;5.7</v>
      </c>
      <c r="W16" s="17" t="str">
        <f t="shared" si="1"/>
        <v/>
      </c>
    </row>
    <row r="17" spans="17:17" x14ac:dyDescent="0.4">
      <c r="Q17" s="10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6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