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0011E83-4450-4D43-A7D2-5838611F6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<sst xmlns="http://schemas.openxmlformats.org/spreadsheetml/2006/main" count="111" uniqueCount="55">
  <si>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</si>
  <si>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</si>
  <si>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</si>
  <si>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</si>
  <si>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</si>
  <si>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</si>
  <si>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</si>
  <si>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</si>
  <si>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</si>
  <si>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</si>
  <si>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</si>
  <si>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</si>
  <si>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</si>
  <si>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</si>
  <si>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</si>
  <si>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</si>
  <si>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</si>
  <si>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</si>
  <si>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</si>
  <si>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</si>
  <si>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</si>
  <si>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</si>
  <si>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</si>
  <si>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</si>
  <si>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</si>
  <si>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</si>
  <si>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</si>
  <si>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</si>
  <si>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</si>
  <si>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</si>
  <si>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</si>
  <si>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</si>
  <si>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</si>
  <si>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</si>
  <si>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制限なし</t>
    <rPh sb="0" eb="2">
      <t>セイゲン</t>
    </rPh>
    <phoneticPr fontId="7"/>
  </si>
  <si>
    <t>CsI</t>
  </si>
  <si>
    <t>-</t>
    <phoneticPr fontId="1"/>
  </si>
  <si>
    <t>栽培</t>
    <rPh sb="0" eb="2">
      <t>サイバイ</t>
    </rPh>
    <phoneticPr fontId="1"/>
  </si>
  <si>
    <t>東京都</t>
    <rPh sb="0" eb="3">
      <t>トウキョウト</t>
    </rPh>
    <phoneticPr fontId="6"/>
  </si>
  <si>
    <t>東久留米市</t>
    <rPh sb="0" eb="5">
      <t>ヒガシクルメシ</t>
    </rPh>
    <phoneticPr fontId="1"/>
  </si>
  <si>
    <t>農産物</t>
    <rPh sb="0" eb="3">
      <t>ノウサンブツ</t>
    </rPh>
    <phoneticPr fontId="5"/>
  </si>
  <si>
    <t>ハクサイ</t>
  </si>
  <si>
    <t>ー</t>
    <phoneticPr fontId="1"/>
  </si>
  <si>
    <t>＜25</t>
    <phoneticPr fontId="1"/>
  </si>
  <si>
    <t>長野県</t>
    <rPh sb="0" eb="3">
      <t>ナガノケン</t>
    </rPh>
    <phoneticPr fontId="6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</si>
  <si>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</si>
  <si>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</si>
  <si>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群馬県</t>
    <rPh sb="0" eb="3">
      <t>グンマケン</t>
    </rPh>
    <phoneticPr fontId="6"/>
  </si>
  <si>
    <t>豚肉</t>
    <rPh sb="0" eb="2">
      <t>ブタニク</t>
    </rPh>
    <phoneticPr fontId="1"/>
  </si>
  <si>
    <t>部位：カタロース</t>
    <rPh sb="0" eb="2">
      <t>ブイ</t>
    </rPh>
    <phoneticPr fontId="1"/>
  </si>
  <si>
    <t>高崎市</t>
    <rPh sb="0" eb="3">
      <t>タカサキシ</t>
    </rPh>
    <phoneticPr fontId="1"/>
  </si>
  <si>
    <t>マイタケ</t>
  </si>
  <si>
    <t>菌床</t>
    <rPh sb="0" eb="2">
      <t>キンショウ</t>
    </rPh>
    <phoneticPr fontId="1"/>
  </si>
  <si>
    <t>イチゴ</t>
  </si>
  <si>
    <t>品種：やよいひめ</t>
    <rPh sb="0" eb="2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</si>
</sst>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24.8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10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31" t="s">
        <v>16</v>
      </c>
      <c r="N4" s="25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38" t="s">
        <v>24</v>
      </c>
    </row>
    <row r="5" spans="1:24" ht="110.1" customHeight="1">
      <c r="A5" s="21"/>
      <c r="B5" s="21"/>
      <c r="C5" s="22"/>
      <c r="D5" s="39"/>
      <c r="E5" s="40"/>
      <c r="F5" s="22"/>
      <c r="G5" s="26"/>
      <c r="H5" s="27"/>
      <c r="I5" s="40"/>
      <c r="J5" s="41" t="s">
        <v>25</v>
      </c>
      <c r="K5" s="41" t="s">
        <v>26</v>
      </c>
      <c r="L5" s="22"/>
      <c r="M5" s="42"/>
      <c r="N5" s="43"/>
      <c r="O5" s="44"/>
      <c r="P5" s="45"/>
      <c r="Q5" s="46" t="s">
        <v>27</v>
      </c>
      <c r="R5" s="47"/>
      <c r="S5" s="48"/>
      <c r="T5" s="49"/>
      <c r="U5" s="50"/>
      <c r="V5" s="50"/>
      <c r="W5" s="51"/>
    </row>
    <row r="6" spans="1:24" ht="18.75" customHeight="1" thickBot="1">
      <c r="A6" s="52"/>
      <c r="B6" s="52"/>
      <c r="C6" s="53"/>
      <c r="D6" s="54"/>
      <c r="E6" s="55"/>
      <c r="F6" s="53"/>
      <c r="G6" s="56"/>
      <c r="H6" s="57"/>
      <c r="I6" s="55"/>
      <c r="J6" s="58"/>
      <c r="K6" s="59"/>
      <c r="L6" s="53"/>
      <c r="M6" s="60"/>
      <c r="N6" s="61"/>
      <c r="O6" s="62"/>
      <c r="P6" s="63"/>
      <c r="Q6" s="64" t="s">
        <v>28</v>
      </c>
      <c r="R6" s="65" t="s">
        <v>29</v>
      </c>
      <c r="S6" s="66" t="s">
        <v>30</v>
      </c>
      <c r="T6" s="67"/>
      <c r="U6" s="68"/>
      <c r="V6" s="68"/>
      <c r="W6" s="69"/>
      <c r="X6" s="5"/>
    </row>
    <row r="7" spans="1:24" ht="19.5" thickTop="1">
      <c r="A7" s="70">
        <v>1</v>
      </c>
      <c r="B7" s="70" t="s">
        <v>31</v>
      </c>
      <c r="C7" s="71" t="s">
        <v>32</v>
      </c>
      <c r="D7" s="72" t="s">
        <v>38</v>
      </c>
      <c r="E7" s="70" t="s">
        <v>39</v>
      </c>
      <c r="F7" s="70" t="s">
        <v>31</v>
      </c>
      <c r="G7" s="73" t="s">
        <v>33</v>
      </c>
      <c r="H7" s="72" t="s">
        <v>40</v>
      </c>
      <c r="I7" s="74" t="s">
        <v>41</v>
      </c>
      <c r="J7" s="70" t="s">
        <v>37</v>
      </c>
      <c r="K7" s="70" t="s">
        <v>42</v>
      </c>
      <c r="L7" s="82" t="s">
        <v>34</v>
      </c>
      <c r="M7" s="70" t="s">
        <v>32</v>
      </c>
      <c r="N7" s="75" t="s">
        <v>35</v>
      </c>
      <c r="O7" s="76">
        <v>46046</v>
      </c>
      <c r="P7" s="77">
        <v>46051</v>
      </c>
      <c r="Q7" s="78" t="s">
        <v>36</v>
      </c>
      <c r="R7" s="70" t="s">
        <v>36</v>
      </c>
      <c r="S7" s="79" t="s">
        <v>43</v>
      </c>
      <c r="T7" s="80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82" t="str">
        <f t="shared" ref="W7:W11" si="1">IF(ISERROR(V7*1),"",IF(AND(H7="飲料水",V7&gt;=11),"○",IF(AND(H7="牛乳・乳児用食品",V7&gt;=51),"○",IF(AND(H7&lt;&gt;"",V7&gt;=110),"○",""))))</f>
        <v/>
      </c>
    </row>
    <row r="8" spans="1:24">
      <c r="A8" s="74">
        <f>A7+1</f>
        <v>2</v>
      </c>
      <c r="B8" s="70" t="s">
        <v>31</v>
      </c>
      <c r="C8" s="71" t="s">
        <v>32</v>
      </c>
      <c r="D8" s="72" t="s">
        <v>44</v>
      </c>
      <c r="E8" s="70" t="s">
        <v>31</v>
      </c>
      <c r="F8" s="70" t="s">
        <v>31</v>
      </c>
      <c r="G8" s="73" t="s">
        <v>33</v>
      </c>
      <c r="H8" s="72" t="s">
        <v>45</v>
      </c>
      <c r="I8" s="74" t="s">
        <v>46</v>
      </c>
      <c r="J8" s="70" t="s">
        <v>42</v>
      </c>
      <c r="K8" s="70" t="s">
        <v>42</v>
      </c>
      <c r="L8" s="82" t="s">
        <v>34</v>
      </c>
      <c r="M8" s="70" t="s">
        <v>32</v>
      </c>
      <c r="N8" s="75" t="s">
        <v>35</v>
      </c>
      <c r="O8" s="76">
        <v>46049</v>
      </c>
      <c r="P8" s="77">
        <v>46051</v>
      </c>
      <c r="Q8" s="78" t="s">
        <v>36</v>
      </c>
      <c r="R8" s="70" t="s">
        <v>36</v>
      </c>
      <c r="S8" s="79" t="s">
        <v>43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82" t="str">
        <f t="shared" si="1"/>
        <v/>
      </c>
    </row>
    <row r="9" spans="1:24">
      <c r="A9" s="74">
        <f t="shared" ref="A9:A11" si="2">A8+1</f>
        <v>3</v>
      </c>
      <c r="B9" s="70" t="s">
        <v>31</v>
      </c>
      <c r="C9" s="71" t="s">
        <v>32</v>
      </c>
      <c r="D9" s="78" t="s">
        <v>47</v>
      </c>
      <c r="E9" s="70" t="s">
        <v>31</v>
      </c>
      <c r="F9" s="70" t="s">
        <v>31</v>
      </c>
      <c r="G9" s="73" t="s">
        <v>33</v>
      </c>
      <c r="H9" s="72" t="s">
        <v>45</v>
      </c>
      <c r="I9" s="74" t="s">
        <v>48</v>
      </c>
      <c r="J9" s="70" t="s">
        <v>42</v>
      </c>
      <c r="K9" s="70" t="s">
        <v>49</v>
      </c>
      <c r="L9" s="82" t="s">
        <v>34</v>
      </c>
      <c r="M9" s="70" t="s">
        <v>32</v>
      </c>
      <c r="N9" s="75" t="s">
        <v>35</v>
      </c>
      <c r="O9" s="76">
        <v>46048</v>
      </c>
      <c r="P9" s="77">
        <v>46051</v>
      </c>
      <c r="Q9" s="78" t="s">
        <v>36</v>
      </c>
      <c r="R9" s="70" t="s">
        <v>36</v>
      </c>
      <c r="S9" s="79" t="s">
        <v>43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82" t="str">
        <f t="shared" si="1"/>
        <v/>
      </c>
    </row>
    <row r="10" spans="1:24">
      <c r="A10" s="74">
        <f t="shared" si="2"/>
        <v>4</v>
      </c>
      <c r="B10" s="70" t="s">
        <v>31</v>
      </c>
      <c r="C10" s="71" t="s">
        <v>32</v>
      </c>
      <c r="D10" s="72" t="s">
        <v>47</v>
      </c>
      <c r="E10" s="70" t="s">
        <v>50</v>
      </c>
      <c r="F10" s="70" t="s">
        <v>31</v>
      </c>
      <c r="G10" s="73" t="s">
        <v>33</v>
      </c>
      <c r="H10" s="72" t="s">
        <v>40</v>
      </c>
      <c r="I10" s="74" t="s">
        <v>51</v>
      </c>
      <c r="J10" s="70" t="s">
        <v>37</v>
      </c>
      <c r="K10" s="70" t="s">
        <v>52</v>
      </c>
      <c r="L10" s="82" t="s">
        <v>34</v>
      </c>
      <c r="M10" s="70" t="s">
        <v>32</v>
      </c>
      <c r="N10" s="75" t="s">
        <v>35</v>
      </c>
      <c r="O10" s="76">
        <v>46048</v>
      </c>
      <c r="P10" s="77">
        <v>46051</v>
      </c>
      <c r="Q10" s="78" t="s">
        <v>36</v>
      </c>
      <c r="R10" s="70" t="s">
        <v>36</v>
      </c>
      <c r="S10" s="79" t="s">
        <v>43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82" t="str">
        <f t="shared" si="1"/>
        <v/>
      </c>
    </row>
    <row r="11" spans="1:24">
      <c r="A11" s="74">
        <f t="shared" si="2"/>
        <v>5</v>
      </c>
      <c r="B11" s="70" t="s">
        <v>31</v>
      </c>
      <c r="C11" s="71" t="s">
        <v>32</v>
      </c>
      <c r="D11" s="72" t="s">
        <v>47</v>
      </c>
      <c r="E11" s="70" t="s">
        <v>50</v>
      </c>
      <c r="F11" s="70" t="s">
        <v>31</v>
      </c>
      <c r="G11" s="73" t="s">
        <v>33</v>
      </c>
      <c r="H11" s="72" t="s">
        <v>40</v>
      </c>
      <c r="I11" s="74" t="s">
        <v>53</v>
      </c>
      <c r="J11" s="70" t="s">
        <v>37</v>
      </c>
      <c r="K11" s="70" t="s">
        <v>54</v>
      </c>
      <c r="L11" s="82" t="s">
        <v>34</v>
      </c>
      <c r="M11" s="70" t="s">
        <v>32</v>
      </c>
      <c r="N11" s="75" t="s">
        <v>35</v>
      </c>
      <c r="O11" s="76">
        <v>46048</v>
      </c>
      <c r="P11" s="77">
        <v>46051</v>
      </c>
      <c r="Q11" s="78" t="s">
        <v>36</v>
      </c>
      <c r="R11" s="70" t="s">
        <v>36</v>
      </c>
      <c r="S11" s="79" t="s">
        <v>43</v>
      </c>
      <c r="T11" s="80" t="str">
        <f t="shared" si="0"/>
        <v>-</v>
      </c>
      <c r="U11" s="80" t="str">
        <f t="shared" si="0"/>
        <v>-</v>
      </c>
      <c r="V11" s="81" t="str">
        <f t="shared" ref="V11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82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