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C7E3E8C8-4858-456B-B891-43D249B5845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1" l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V20" i="1"/>
  <c r="W20" i="1" s="1"/>
  <c r="U20" i="1"/>
  <c r="T20" i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V13" i="1" s="1"/>
  <c r="W13" i="1" s="1"/>
  <c r="T13" i="1"/>
  <c r="U12" i="1"/>
  <c r="T12" i="1"/>
  <c r="V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U8" i="1"/>
  <c r="V8" i="1" s="1"/>
  <c r="W8" i="1" s="1"/>
  <c r="T8" i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<sst xmlns="http://schemas.openxmlformats.org/spreadsheetml/2006/main" count="257" uniqueCount="121">
  <si>
    <t>２　緊急時モニタリング検査結果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</si>
  <si>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</si>
  <si>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</si>
  <si>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</si>
  <si>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</si>
  <si>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</si>
  <si>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</si>
  <si>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</si>
  <si>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</si>
  <si>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</si>
  <si>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</si>
  <si>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</si>
  <si>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</si>
  <si>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</si>
  <si>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</si>
  <si>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</si>
  <si>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</si>
  <si>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</si>
  <si>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</si>
  <si>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</si>
  <si>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</si>
  <si>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</si>
  <si>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</si>
  <si>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</si>
  <si>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</si>
  <si>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</si>
  <si>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</si>
  <si>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</si>
  <si>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</si>
  <si>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</si>
  <si>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</si>
  <si>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</si>
  <si>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
（福島県いわき市）</t>
    <rPh sb="0" eb="2">
      <t>セイゾウ</t>
    </rPh>
    <rPh sb="2" eb="3">
      <t>ショ</t>
    </rPh>
    <rPh sb="5" eb="8">
      <t>フクシマケン</t>
    </rPh>
    <rPh sb="11" eb="12">
      <t>シ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</si>
  <si>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</si>
  <si>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6"/>
  </si>
  <si>
    <t>ミルクアイス
（アイスミルク）</t>
  </si>
  <si>
    <t>制限なし</t>
    <rPh sb="0" eb="2">
      <t>セイゲン</t>
    </rPh>
    <phoneticPr fontId="8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</si>
  <si>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</si>
  <si>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</si>
  <si>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&lt;6.83</t>
    <phoneticPr fontId="1"/>
  </si>
  <si>
    <t>&lt;6.14</t>
    <phoneticPr fontId="1"/>
  </si>
  <si>
    <t>&lt;12.9</t>
    <phoneticPr fontId="1"/>
  </si>
  <si>
    <t>チョコアイス
（アイスミルク）</t>
  </si>
  <si>
    <t>&lt;5.71</t>
    <phoneticPr fontId="1"/>
  </si>
  <si>
    <t>&lt;5.29</t>
    <phoneticPr fontId="1"/>
  </si>
  <si>
    <t>&lt;11.0</t>
    <phoneticPr fontId="1"/>
  </si>
  <si>
    <t>マンゴーアイス
（ラクトアイス）</t>
    <phoneticPr fontId="1"/>
  </si>
  <si>
    <t>&lt;4.70</t>
    <phoneticPr fontId="1"/>
  </si>
  <si>
    <t>&lt;6.66</t>
    <phoneticPr fontId="1"/>
  </si>
  <si>
    <t>&lt;11.3</t>
    <phoneticPr fontId="1"/>
  </si>
  <si>
    <t>&lt;4.84</t>
    <phoneticPr fontId="1"/>
  </si>
  <si>
    <t>&lt;4.68</t>
    <phoneticPr fontId="1"/>
  </si>
  <si>
    <t>&lt;9.52</t>
    <phoneticPr fontId="1"/>
  </si>
  <si>
    <t>抹茶アイス
（アイスミルク）</t>
    <rPh sb="0" eb="2">
      <t>マッチャ</t>
    </rPh>
    <phoneticPr fontId="1"/>
  </si>
  <si>
    <t>&lt;5.76</t>
    <phoneticPr fontId="1"/>
  </si>
  <si>
    <t>&lt;5.72</t>
    <phoneticPr fontId="1"/>
  </si>
  <si>
    <t>&lt;11.4</t>
    <phoneticPr fontId="1"/>
  </si>
  <si>
    <t>いちごアイス
（アイスミルク）</t>
    <phoneticPr fontId="1"/>
  </si>
  <si>
    <t>&lt;4.83</t>
    <phoneticPr fontId="1"/>
  </si>
  <si>
    <t>&lt;4.24</t>
    <phoneticPr fontId="1"/>
  </si>
  <si>
    <t>&lt;9.07</t>
    <phoneticPr fontId="1"/>
  </si>
  <si>
    <t>福島県</t>
    <phoneticPr fontId="10"/>
  </si>
  <si>
    <t>福島県</t>
    <rPh sb="0" eb="3">
      <t>フクシマケン</t>
    </rPh>
    <phoneticPr fontId="10"/>
  </si>
  <si>
    <t>伊達市</t>
    <phoneticPr fontId="10"/>
  </si>
  <si>
    <t>製造・加工場所
（福島県伊達市）</t>
    <phoneticPr fontId="10"/>
  </si>
  <si>
    <t>非流通品（出荷予定あり）</t>
    <phoneticPr fontId="10"/>
  </si>
  <si>
    <t>畜産物</t>
    <rPh sb="0" eb="3">
      <t>チクサンブツ</t>
    </rPh>
    <phoneticPr fontId="10"/>
  </si>
  <si>
    <t>はちみつ</t>
    <phoneticPr fontId="10"/>
  </si>
  <si>
    <t>制限なし</t>
    <phoneticPr fontId="10"/>
  </si>
  <si>
    <t>福島県衛生研究所</t>
    <phoneticPr fontId="10"/>
  </si>
  <si>
    <t>Ge</t>
    <phoneticPr fontId="10"/>
  </si>
  <si>
    <t>&lt;4.8</t>
    <phoneticPr fontId="10"/>
  </si>
  <si>
    <t>&lt;4.3</t>
    <phoneticPr fontId="10"/>
  </si>
  <si>
    <t>&lt;9.1</t>
    <phoneticPr fontId="10"/>
  </si>
  <si>
    <t>田村市</t>
    <phoneticPr fontId="10"/>
  </si>
  <si>
    <t>製造・加工場所
（福島県田村市）</t>
    <phoneticPr fontId="10"/>
  </si>
  <si>
    <t>飲料水</t>
    <phoneticPr fontId="10"/>
  </si>
  <si>
    <t>ナチュラルミネラルウォーター</t>
    <phoneticPr fontId="10"/>
  </si>
  <si>
    <t>&lt;0.93</t>
    <phoneticPr fontId="10"/>
  </si>
  <si>
    <t>&lt;0.98</t>
    <phoneticPr fontId="10"/>
  </si>
  <si>
    <t>&lt;1.9</t>
    <phoneticPr fontId="10"/>
  </si>
  <si>
    <t>－</t>
    <phoneticPr fontId="10"/>
  </si>
  <si>
    <t>製造・加工場所
（福島県小野町）</t>
    <phoneticPr fontId="10"/>
  </si>
  <si>
    <t>その他</t>
    <phoneticPr fontId="10"/>
  </si>
  <si>
    <t>ピュアウォーター</t>
    <phoneticPr fontId="10"/>
  </si>
  <si>
    <t>&lt;0.97</t>
    <phoneticPr fontId="10"/>
  </si>
  <si>
    <t>&lt;0.96</t>
    <phoneticPr fontId="10"/>
  </si>
  <si>
    <t>製造・加工場所
（福島県西郷村）</t>
    <phoneticPr fontId="10"/>
  </si>
  <si>
    <t>流通品</t>
    <phoneticPr fontId="10"/>
  </si>
  <si>
    <t>油揚げ</t>
    <phoneticPr fontId="10"/>
  </si>
  <si>
    <t>&lt;6.9</t>
    <phoneticPr fontId="10"/>
  </si>
  <si>
    <t>&lt;6.2</t>
    <phoneticPr fontId="10"/>
  </si>
  <si>
    <t>&lt;13</t>
    <phoneticPr fontId="10"/>
  </si>
  <si>
    <t>製造・加工場所
（福島県白河市）</t>
    <phoneticPr fontId="10"/>
  </si>
  <si>
    <t>甘みそ</t>
    <phoneticPr fontId="10"/>
  </si>
  <si>
    <t>&lt;5.5</t>
    <phoneticPr fontId="10"/>
  </si>
  <si>
    <t>&lt;5.2</t>
    <phoneticPr fontId="10"/>
  </si>
  <si>
    <t>&lt;11</t>
    <phoneticPr fontId="10"/>
  </si>
  <si>
    <t>北塩原村</t>
    <phoneticPr fontId="10"/>
  </si>
  <si>
    <t>製造・加工場所
（福島県北塩原村）</t>
    <phoneticPr fontId="10"/>
  </si>
  <si>
    <t>桜の塩漬</t>
    <phoneticPr fontId="10"/>
  </si>
  <si>
    <t>&lt;6.4</t>
    <phoneticPr fontId="10"/>
  </si>
  <si>
    <t>&lt;12</t>
    <phoneticPr fontId="10"/>
  </si>
  <si>
    <t>製造・加工場所
（福島県檜枝岐村）</t>
    <phoneticPr fontId="10"/>
  </si>
  <si>
    <t>野菜しょうゆ漬</t>
    <phoneticPr fontId="10"/>
  </si>
  <si>
    <t>&lt;9.2</t>
    <phoneticPr fontId="10"/>
  </si>
  <si>
    <t>&lt;16</t>
    <phoneticPr fontId="10"/>
  </si>
  <si>
    <t>ドレッシング</t>
    <phoneticPr fontId="10"/>
  </si>
  <si>
    <t>&lt;7.0</t>
    <phoneticPr fontId="10"/>
  </si>
  <si>
    <t>&lt;7.8</t>
    <phoneticPr fontId="10"/>
  </si>
  <si>
    <t>&lt;15</t>
    <phoneticPr fontId="10"/>
  </si>
  <si>
    <t>焼肉のたれ</t>
    <phoneticPr fontId="10"/>
  </si>
  <si>
    <t>&lt;7.2</t>
    <phoneticPr fontId="10"/>
  </si>
  <si>
    <t>&lt;5.3</t>
    <phoneticPr fontId="10"/>
  </si>
  <si>
    <t>その他</t>
    <rPh sb="2" eb="3">
      <t>タ</t>
    </rPh>
    <phoneticPr fontId="10"/>
  </si>
  <si>
    <t>サルサソース</t>
    <phoneticPr fontId="10"/>
  </si>
  <si>
    <t>浪江町</t>
    <phoneticPr fontId="10"/>
  </si>
  <si>
    <t>製造・加工場所
（福島県浪江町）</t>
    <phoneticPr fontId="10"/>
  </si>
  <si>
    <t>しらす干し</t>
    <phoneticPr fontId="10"/>
  </si>
  <si>
    <t>&lt;7.5</t>
    <phoneticPr fontId="10"/>
  </si>
  <si>
    <t>&lt;5.8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</si>
</sst>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5" fillId="2" borderId="0" xfId="0" applyFont="1" applyFill="1" applyAlignment="1">
      <alignment vertical="center"/>
    </xf>
    <xf numFmtId="0" fontId="4" fillId="2" borderId="32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176" fontId="2" fillId="2" borderId="32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 shrinkToFit="1"/>
    </xf>
    <xf numFmtId="0" fontId="2" fillId="2" borderId="23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57" fontId="2" fillId="2" borderId="40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3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3.375" style="4" bestFit="1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21.8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55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20.100000000000001" customHeight="1" thickBot="1" x14ac:dyDescent="0.45">
      <c r="A2" s="56"/>
      <c r="B2" s="57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30" customHeight="1" thickTop="1" x14ac:dyDescent="0.4">
      <c r="A3" s="58" t="s">
        <v>1</v>
      </c>
      <c r="B3" s="14" t="s">
        <v>2</v>
      </c>
      <c r="C3" s="59" t="s">
        <v>3</v>
      </c>
      <c r="D3" s="18" t="s">
        <v>4</v>
      </c>
      <c r="E3" s="19"/>
      <c r="F3" s="20"/>
      <c r="G3" s="21" t="s">
        <v>5</v>
      </c>
      <c r="H3" s="36" t="s">
        <v>6</v>
      </c>
      <c r="I3" s="24" t="s">
        <v>7</v>
      </c>
      <c r="J3" s="19"/>
      <c r="K3" s="19"/>
      <c r="L3" s="20"/>
      <c r="M3" s="18" t="s">
        <v>8</v>
      </c>
      <c r="N3" s="20"/>
      <c r="O3" s="25" t="s">
        <v>9</v>
      </c>
      <c r="P3" s="26"/>
      <c r="Q3" s="18" t="s">
        <v>10</v>
      </c>
      <c r="R3" s="19"/>
      <c r="S3" s="19"/>
      <c r="T3" s="19"/>
      <c r="U3" s="19"/>
      <c r="V3" s="19"/>
      <c r="W3" s="20"/>
    </row>
    <row r="4" spans="1:24" ht="18.75" customHeight="1" x14ac:dyDescent="0.4">
      <c r="A4" s="14"/>
      <c r="B4" s="14"/>
      <c r="C4" s="16"/>
      <c r="D4" s="27" t="s">
        <v>11</v>
      </c>
      <c r="E4" s="30" t="s">
        <v>12</v>
      </c>
      <c r="F4" s="33" t="s">
        <v>13</v>
      </c>
      <c r="G4" s="22"/>
      <c r="H4" s="37"/>
      <c r="I4" s="60" t="s">
        <v>14</v>
      </c>
      <c r="J4" s="9"/>
      <c r="K4" s="10"/>
      <c r="L4" s="33" t="s">
        <v>15</v>
      </c>
      <c r="M4" s="60" t="s">
        <v>16</v>
      </c>
      <c r="N4" s="33" t="s">
        <v>17</v>
      </c>
      <c r="O4" s="47" t="s">
        <v>18</v>
      </c>
      <c r="P4" s="50" t="s">
        <v>19</v>
      </c>
      <c r="Q4" s="53" t="s">
        <v>20</v>
      </c>
      <c r="R4" s="54"/>
      <c r="S4" s="54"/>
      <c r="T4" s="61" t="s">
        <v>21</v>
      </c>
      <c r="U4" s="39" t="s">
        <v>22</v>
      </c>
      <c r="V4" s="39" t="s">
        <v>23</v>
      </c>
      <c r="W4" s="33" t="s">
        <v>24</v>
      </c>
    </row>
    <row r="5" spans="1:24" ht="110.1" customHeight="1" x14ac:dyDescent="0.4">
      <c r="A5" s="14"/>
      <c r="B5" s="14"/>
      <c r="C5" s="16"/>
      <c r="D5" s="28"/>
      <c r="E5" s="31"/>
      <c r="F5" s="34"/>
      <c r="G5" s="22"/>
      <c r="H5" s="37"/>
      <c r="I5" s="62"/>
      <c r="J5" s="42" t="s">
        <v>25</v>
      </c>
      <c r="K5" s="42" t="s">
        <v>26</v>
      </c>
      <c r="L5" s="16"/>
      <c r="M5" s="62"/>
      <c r="N5" s="16"/>
      <c r="O5" s="48"/>
      <c r="P5" s="51"/>
      <c r="Q5" s="45" t="s">
        <v>27</v>
      </c>
      <c r="R5" s="46"/>
      <c r="S5" s="63"/>
      <c r="T5" s="64"/>
      <c r="U5" s="40"/>
      <c r="V5" s="40"/>
      <c r="W5" s="16"/>
    </row>
    <row r="6" spans="1:24" ht="19.5" thickBot="1" x14ac:dyDescent="0.45">
      <c r="A6" s="15"/>
      <c r="B6" s="15"/>
      <c r="C6" s="17"/>
      <c r="D6" s="29"/>
      <c r="E6" s="32"/>
      <c r="F6" s="35"/>
      <c r="G6" s="23"/>
      <c r="H6" s="38"/>
      <c r="I6" s="65"/>
      <c r="J6" s="43"/>
      <c r="K6" s="44"/>
      <c r="L6" s="17"/>
      <c r="M6" s="65"/>
      <c r="N6" s="17"/>
      <c r="O6" s="49"/>
      <c r="P6" s="52"/>
      <c r="Q6" s="11" t="s">
        <v>28</v>
      </c>
      <c r="R6" s="13" t="s">
        <v>29</v>
      </c>
      <c r="S6" s="66" t="s">
        <v>30</v>
      </c>
      <c r="T6" s="67"/>
      <c r="U6" s="41"/>
      <c r="V6" s="41"/>
      <c r="W6" s="17"/>
      <c r="X6" s="2"/>
    </row>
    <row r="7" spans="1:24" ht="38.25" thickTop="1" x14ac:dyDescent="0.4">
      <c r="A7" s="68">
        <v>1</v>
      </c>
      <c r="B7" s="68" t="s">
        <v>31</v>
      </c>
      <c r="C7" s="69" t="s">
        <v>31</v>
      </c>
      <c r="D7" s="70"/>
      <c r="E7" s="68"/>
      <c r="F7" s="71" t="s">
        <v>32</v>
      </c>
      <c r="G7" s="72" t="s">
        <v>33</v>
      </c>
      <c r="H7" s="73" t="s">
        <v>34</v>
      </c>
      <c r="I7" s="74" t="s">
        <v>35</v>
      </c>
      <c r="J7" s="75"/>
      <c r="K7" s="68"/>
      <c r="L7" s="76" t="s">
        <v>36</v>
      </c>
      <c r="M7" s="75" t="s">
        <v>37</v>
      </c>
      <c r="N7" s="77" t="s">
        <v>38</v>
      </c>
      <c r="O7" s="78">
        <v>46167</v>
      </c>
      <c r="P7" s="79">
        <v>46168</v>
      </c>
      <c r="Q7" s="80" t="s">
        <v>39</v>
      </c>
      <c r="R7" s="68" t="s">
        <v>40</v>
      </c>
      <c r="S7" s="81" t="s">
        <v>41</v>
      </c>
      <c r="T7" s="82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&lt;6.83</v>
      </c>
      <c r="U7" s="82" t="str">
        <f t="shared" ref="U7:U12" si="0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&lt;6.14</v>
      </c>
      <c r="V7" s="83" t="str">
        <f t="shared" ref="V7:V23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&lt;13</v>
      </c>
      <c r="W7" s="76" t="str">
        <f t="shared" ref="W7:W11" si="2">IF(ISERROR(V7*1),"",IF(AND(H7="飲料水",V7&gt;=11),"○",IF(AND(H7="牛乳・乳児用食品",V7&gt;=51),"○",IF(AND(H7&lt;&gt;"",V7&gt;=110),"○",""))))</f>
        <v/>
      </c>
    </row>
    <row r="8" spans="1:24" ht="37.5" x14ac:dyDescent="0.4">
      <c r="A8" s="12">
        <f>A7+1</f>
        <v>2</v>
      </c>
      <c r="B8" s="12" t="s">
        <v>31</v>
      </c>
      <c r="C8" s="71" t="s">
        <v>31</v>
      </c>
      <c r="D8" s="84"/>
      <c r="E8" s="12"/>
      <c r="F8" s="71" t="s">
        <v>32</v>
      </c>
      <c r="G8" s="72" t="s">
        <v>33</v>
      </c>
      <c r="H8" s="73" t="s">
        <v>34</v>
      </c>
      <c r="I8" s="85" t="s">
        <v>42</v>
      </c>
      <c r="J8" s="86"/>
      <c r="K8" s="12"/>
      <c r="L8" s="87" t="s">
        <v>36</v>
      </c>
      <c r="M8" s="86" t="s">
        <v>37</v>
      </c>
      <c r="N8" s="88" t="s">
        <v>38</v>
      </c>
      <c r="O8" s="78">
        <v>46167</v>
      </c>
      <c r="P8" s="79">
        <v>46168</v>
      </c>
      <c r="Q8" s="84" t="s">
        <v>43</v>
      </c>
      <c r="R8" s="12" t="s">
        <v>44</v>
      </c>
      <c r="S8" s="81" t="s">
        <v>45</v>
      </c>
      <c r="T8" s="82" t="str">
        <f t="shared" ref="T8:U23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&lt;5.71</v>
      </c>
      <c r="U8" s="82" t="str">
        <f t="shared" si="0"/>
        <v>&lt;5.29</v>
      </c>
      <c r="V8" s="83" t="str">
        <f t="shared" si="1"/>
        <v>&lt;11</v>
      </c>
      <c r="W8" s="76" t="str">
        <f t="shared" si="2"/>
        <v/>
      </c>
    </row>
    <row r="9" spans="1:24" ht="37.5" x14ac:dyDescent="0.4">
      <c r="A9" s="12">
        <f t="shared" ref="A9:A23" si="4">A8+1</f>
        <v>3</v>
      </c>
      <c r="B9" s="12" t="s">
        <v>31</v>
      </c>
      <c r="C9" s="71" t="s">
        <v>31</v>
      </c>
      <c r="D9" s="84"/>
      <c r="E9" s="12"/>
      <c r="F9" s="71" t="s">
        <v>32</v>
      </c>
      <c r="G9" s="72" t="s">
        <v>33</v>
      </c>
      <c r="H9" s="73" t="s">
        <v>34</v>
      </c>
      <c r="I9" s="85" t="s">
        <v>46</v>
      </c>
      <c r="J9" s="86"/>
      <c r="K9" s="12"/>
      <c r="L9" s="87" t="s">
        <v>36</v>
      </c>
      <c r="M9" s="86" t="s">
        <v>37</v>
      </c>
      <c r="N9" s="88" t="s">
        <v>38</v>
      </c>
      <c r="O9" s="78">
        <v>46167</v>
      </c>
      <c r="P9" s="79">
        <v>46168</v>
      </c>
      <c r="Q9" s="84" t="s">
        <v>47</v>
      </c>
      <c r="R9" s="12" t="s">
        <v>48</v>
      </c>
      <c r="S9" s="81" t="s">
        <v>49</v>
      </c>
      <c r="T9" s="82" t="str">
        <f t="shared" si="3"/>
        <v>&lt;4.7</v>
      </c>
      <c r="U9" s="82" t="str">
        <f t="shared" si="0"/>
        <v>&lt;6.66</v>
      </c>
      <c r="V9" s="83" t="str">
        <f t="shared" si="1"/>
        <v>&lt;11</v>
      </c>
      <c r="W9" s="76" t="str">
        <f t="shared" si="2"/>
        <v/>
      </c>
    </row>
    <row r="10" spans="1:24" ht="37.5" x14ac:dyDescent="0.4">
      <c r="A10" s="12">
        <f t="shared" si="4"/>
        <v>4</v>
      </c>
      <c r="B10" s="12" t="s">
        <v>31</v>
      </c>
      <c r="C10" s="71" t="s">
        <v>31</v>
      </c>
      <c r="D10" s="84"/>
      <c r="E10" s="12"/>
      <c r="F10" s="71" t="s">
        <v>32</v>
      </c>
      <c r="G10" s="72" t="s">
        <v>33</v>
      </c>
      <c r="H10" s="73" t="s">
        <v>34</v>
      </c>
      <c r="I10" s="85" t="s">
        <v>35</v>
      </c>
      <c r="J10" s="86"/>
      <c r="K10" s="12"/>
      <c r="L10" s="87" t="s">
        <v>36</v>
      </c>
      <c r="M10" s="86" t="s">
        <v>37</v>
      </c>
      <c r="N10" s="88" t="s">
        <v>38</v>
      </c>
      <c r="O10" s="78">
        <v>46167</v>
      </c>
      <c r="P10" s="79">
        <v>46168</v>
      </c>
      <c r="Q10" s="84" t="s">
        <v>50</v>
      </c>
      <c r="R10" s="12" t="s">
        <v>51</v>
      </c>
      <c r="S10" s="81" t="s">
        <v>52</v>
      </c>
      <c r="T10" s="82" t="str">
        <f t="shared" si="3"/>
        <v>&lt;4.84</v>
      </c>
      <c r="U10" s="82" t="str">
        <f t="shared" si="0"/>
        <v>&lt;4.68</v>
      </c>
      <c r="V10" s="83" t="str">
        <f t="shared" si="1"/>
        <v>&lt;9.5</v>
      </c>
      <c r="W10" s="76" t="str">
        <f t="shared" si="2"/>
        <v/>
      </c>
    </row>
    <row r="11" spans="1:24" ht="37.5" x14ac:dyDescent="0.4">
      <c r="A11" s="12">
        <f t="shared" si="4"/>
        <v>5</v>
      </c>
      <c r="B11" s="12" t="s">
        <v>31</v>
      </c>
      <c r="C11" s="71" t="s">
        <v>31</v>
      </c>
      <c r="D11" s="84"/>
      <c r="E11" s="12"/>
      <c r="F11" s="71" t="s">
        <v>32</v>
      </c>
      <c r="G11" s="72" t="s">
        <v>33</v>
      </c>
      <c r="H11" s="73" t="s">
        <v>34</v>
      </c>
      <c r="I11" s="85" t="s">
        <v>53</v>
      </c>
      <c r="J11" s="86"/>
      <c r="K11" s="12"/>
      <c r="L11" s="87" t="s">
        <v>36</v>
      </c>
      <c r="M11" s="86" t="s">
        <v>37</v>
      </c>
      <c r="N11" s="88" t="s">
        <v>38</v>
      </c>
      <c r="O11" s="78">
        <v>46167</v>
      </c>
      <c r="P11" s="79">
        <v>46168</v>
      </c>
      <c r="Q11" s="84" t="s">
        <v>54</v>
      </c>
      <c r="R11" s="12" t="s">
        <v>55</v>
      </c>
      <c r="S11" s="81" t="s">
        <v>56</v>
      </c>
      <c r="T11" s="82" t="str">
        <f t="shared" si="3"/>
        <v>&lt;5.76</v>
      </c>
      <c r="U11" s="82" t="str">
        <f t="shared" si="0"/>
        <v>&lt;5.72</v>
      </c>
      <c r="V11" s="83" t="str">
        <f t="shared" si="1"/>
        <v>&lt;11</v>
      </c>
      <c r="W11" s="76" t="str">
        <f t="shared" si="2"/>
        <v/>
      </c>
    </row>
    <row r="12" spans="1:24" ht="37.5" x14ac:dyDescent="0.4">
      <c r="A12" s="12">
        <f t="shared" si="4"/>
        <v>6</v>
      </c>
      <c r="B12" s="12" t="s">
        <v>31</v>
      </c>
      <c r="C12" s="71" t="s">
        <v>31</v>
      </c>
      <c r="D12" s="84"/>
      <c r="E12" s="12"/>
      <c r="F12" s="71" t="s">
        <v>32</v>
      </c>
      <c r="G12" s="72" t="s">
        <v>33</v>
      </c>
      <c r="H12" s="73" t="s">
        <v>34</v>
      </c>
      <c r="I12" s="85" t="s">
        <v>57</v>
      </c>
      <c r="J12" s="86"/>
      <c r="K12" s="12"/>
      <c r="L12" s="87" t="s">
        <v>36</v>
      </c>
      <c r="M12" s="86" t="s">
        <v>37</v>
      </c>
      <c r="N12" s="88" t="s">
        <v>38</v>
      </c>
      <c r="O12" s="78">
        <v>46167</v>
      </c>
      <c r="P12" s="79">
        <v>46168</v>
      </c>
      <c r="Q12" s="84" t="s">
        <v>58</v>
      </c>
      <c r="R12" s="12" t="s">
        <v>59</v>
      </c>
      <c r="S12" s="81" t="s">
        <v>60</v>
      </c>
      <c r="T12" s="82" t="str">
        <f t="shared" si="3"/>
        <v>&lt;4.83</v>
      </c>
      <c r="U12" s="82" t="str">
        <f t="shared" si="0"/>
        <v>&lt;4.24</v>
      </c>
      <c r="V12" s="83" t="str">
        <f t="shared" si="1"/>
        <v>&lt;9.1</v>
      </c>
      <c r="W12" s="76"/>
    </row>
    <row r="13" spans="1:24" ht="37.5" x14ac:dyDescent="0.4">
      <c r="A13" s="12">
        <f t="shared" si="4"/>
        <v>7</v>
      </c>
      <c r="B13" s="68" t="s">
        <v>61</v>
      </c>
      <c r="C13" s="69" t="s">
        <v>61</v>
      </c>
      <c r="D13" s="70" t="s">
        <v>62</v>
      </c>
      <c r="E13" s="68" t="s">
        <v>63</v>
      </c>
      <c r="F13" s="69" t="s">
        <v>64</v>
      </c>
      <c r="G13" s="72" t="s">
        <v>65</v>
      </c>
      <c r="H13" s="84" t="s">
        <v>66</v>
      </c>
      <c r="I13" s="75" t="s">
        <v>67</v>
      </c>
      <c r="J13" s="68"/>
      <c r="K13" s="68"/>
      <c r="L13" s="76" t="s">
        <v>68</v>
      </c>
      <c r="M13" s="68" t="s">
        <v>69</v>
      </c>
      <c r="N13" s="77" t="s">
        <v>70</v>
      </c>
      <c r="O13" s="78">
        <v>46163</v>
      </c>
      <c r="P13" s="79">
        <v>46177</v>
      </c>
      <c r="Q13" s="70" t="s">
        <v>71</v>
      </c>
      <c r="R13" s="68" t="s">
        <v>72</v>
      </c>
      <c r="S13" s="89" t="s">
        <v>73</v>
      </c>
      <c r="T13" s="82" t="str">
        <f t="shared" si="3"/>
        <v>&lt;4.8</v>
      </c>
      <c r="U13" s="82" t="str">
        <f t="shared" si="3"/>
        <v>&lt;4.3</v>
      </c>
      <c r="V13" s="83" t="str">
        <f t="shared" si="1"/>
        <v>&lt;9.1</v>
      </c>
      <c r="W13" s="76" t="str">
        <f t="shared" ref="W13:W23" si="5">IF(ISERROR(V13*1),"",IF(AND(H13="飲料水",V13&gt;=11),"○",IF(AND(H13="牛乳・乳児用食品",V13&gt;=51),"○",IF(AND(H13&lt;&gt;"",V13&gt;=110),"○",""))))</f>
        <v/>
      </c>
    </row>
    <row r="14" spans="1:24" ht="37.5" x14ac:dyDescent="0.4">
      <c r="A14" s="12">
        <f t="shared" si="4"/>
        <v>8</v>
      </c>
      <c r="B14" s="68" t="s">
        <v>61</v>
      </c>
      <c r="C14" s="69" t="s">
        <v>61</v>
      </c>
      <c r="D14" s="70" t="s">
        <v>62</v>
      </c>
      <c r="E14" s="68" t="s">
        <v>74</v>
      </c>
      <c r="F14" s="69" t="s">
        <v>75</v>
      </c>
      <c r="G14" s="72" t="s">
        <v>65</v>
      </c>
      <c r="H14" s="84" t="s">
        <v>76</v>
      </c>
      <c r="I14" s="75" t="s">
        <v>77</v>
      </c>
      <c r="J14" s="68"/>
      <c r="K14" s="68"/>
      <c r="L14" s="76" t="s">
        <v>68</v>
      </c>
      <c r="M14" s="68" t="s">
        <v>69</v>
      </c>
      <c r="N14" s="77" t="s">
        <v>70</v>
      </c>
      <c r="O14" s="78">
        <v>46168</v>
      </c>
      <c r="P14" s="79">
        <v>46177</v>
      </c>
      <c r="Q14" s="70" t="s">
        <v>78</v>
      </c>
      <c r="R14" s="68" t="s">
        <v>79</v>
      </c>
      <c r="S14" s="89" t="s">
        <v>80</v>
      </c>
      <c r="T14" s="82" t="str">
        <f t="shared" si="3"/>
        <v>&lt;0.93</v>
      </c>
      <c r="U14" s="82" t="str">
        <f t="shared" si="3"/>
        <v>&lt;0.98</v>
      </c>
      <c r="V14" s="83" t="str">
        <f t="shared" si="1"/>
        <v>&lt;1.9</v>
      </c>
      <c r="W14" s="76" t="str">
        <f t="shared" si="5"/>
        <v/>
      </c>
    </row>
    <row r="15" spans="1:24" ht="37.5" x14ac:dyDescent="0.4">
      <c r="A15" s="12">
        <f t="shared" si="4"/>
        <v>9</v>
      </c>
      <c r="B15" s="68" t="s">
        <v>61</v>
      </c>
      <c r="C15" s="69" t="s">
        <v>61</v>
      </c>
      <c r="D15" s="70" t="s">
        <v>62</v>
      </c>
      <c r="E15" s="68" t="s">
        <v>81</v>
      </c>
      <c r="F15" s="69" t="s">
        <v>82</v>
      </c>
      <c r="G15" s="72" t="s">
        <v>65</v>
      </c>
      <c r="H15" s="84" t="s">
        <v>83</v>
      </c>
      <c r="I15" s="75" t="s">
        <v>84</v>
      </c>
      <c r="J15" s="68"/>
      <c r="K15" s="68"/>
      <c r="L15" s="76" t="s">
        <v>68</v>
      </c>
      <c r="M15" s="68" t="s">
        <v>69</v>
      </c>
      <c r="N15" s="77" t="s">
        <v>70</v>
      </c>
      <c r="O15" s="78">
        <v>46168</v>
      </c>
      <c r="P15" s="79">
        <v>46177</v>
      </c>
      <c r="Q15" s="70" t="s">
        <v>85</v>
      </c>
      <c r="R15" s="68" t="s">
        <v>86</v>
      </c>
      <c r="S15" s="89" t="s">
        <v>80</v>
      </c>
      <c r="T15" s="82" t="str">
        <f t="shared" si="3"/>
        <v>&lt;0.97</v>
      </c>
      <c r="U15" s="82" t="str">
        <f t="shared" si="3"/>
        <v>&lt;0.96</v>
      </c>
      <c r="V15" s="83" t="str">
        <f t="shared" si="1"/>
        <v>&lt;1.9</v>
      </c>
      <c r="W15" s="76" t="str">
        <f t="shared" si="5"/>
        <v/>
      </c>
    </row>
    <row r="16" spans="1:24" ht="37.5" x14ac:dyDescent="0.4">
      <c r="A16" s="12">
        <f t="shared" si="4"/>
        <v>10</v>
      </c>
      <c r="B16" s="68" t="s">
        <v>61</v>
      </c>
      <c r="C16" s="69" t="s">
        <v>61</v>
      </c>
      <c r="D16" s="70" t="s">
        <v>81</v>
      </c>
      <c r="E16" s="68" t="s">
        <v>81</v>
      </c>
      <c r="F16" s="69" t="s">
        <v>87</v>
      </c>
      <c r="G16" s="72" t="s">
        <v>88</v>
      </c>
      <c r="H16" s="84" t="s">
        <v>83</v>
      </c>
      <c r="I16" s="75" t="s">
        <v>89</v>
      </c>
      <c r="J16" s="68"/>
      <c r="K16" s="68"/>
      <c r="L16" s="76" t="s">
        <v>68</v>
      </c>
      <c r="M16" s="68" t="s">
        <v>69</v>
      </c>
      <c r="N16" s="77" t="s">
        <v>70</v>
      </c>
      <c r="O16" s="78">
        <v>46168</v>
      </c>
      <c r="P16" s="79">
        <v>46177</v>
      </c>
      <c r="Q16" s="70" t="s">
        <v>90</v>
      </c>
      <c r="R16" s="68" t="s">
        <v>91</v>
      </c>
      <c r="S16" s="89" t="s">
        <v>92</v>
      </c>
      <c r="T16" s="82" t="str">
        <f t="shared" si="3"/>
        <v>&lt;6.9</v>
      </c>
      <c r="U16" s="82" t="str">
        <f t="shared" si="3"/>
        <v>&lt;6.2</v>
      </c>
      <c r="V16" s="83" t="str">
        <f t="shared" si="1"/>
        <v>&lt;13</v>
      </c>
      <c r="W16" s="76" t="str">
        <f t="shared" si="5"/>
        <v/>
      </c>
    </row>
    <row r="17" spans="1:23" ht="37.5" x14ac:dyDescent="0.4">
      <c r="A17" s="12">
        <f t="shared" si="4"/>
        <v>11</v>
      </c>
      <c r="B17" s="68" t="s">
        <v>61</v>
      </c>
      <c r="C17" s="69" t="s">
        <v>61</v>
      </c>
      <c r="D17" s="70" t="s">
        <v>81</v>
      </c>
      <c r="E17" s="68" t="s">
        <v>81</v>
      </c>
      <c r="F17" s="69" t="s">
        <v>93</v>
      </c>
      <c r="G17" s="72" t="s">
        <v>88</v>
      </c>
      <c r="H17" s="84" t="s">
        <v>83</v>
      </c>
      <c r="I17" s="75" t="s">
        <v>94</v>
      </c>
      <c r="J17" s="68"/>
      <c r="K17" s="68"/>
      <c r="L17" s="76" t="s">
        <v>68</v>
      </c>
      <c r="M17" s="68" t="s">
        <v>69</v>
      </c>
      <c r="N17" s="77" t="s">
        <v>70</v>
      </c>
      <c r="O17" s="78">
        <v>46168</v>
      </c>
      <c r="P17" s="79">
        <v>46177</v>
      </c>
      <c r="Q17" s="70" t="s">
        <v>95</v>
      </c>
      <c r="R17" s="68" t="s">
        <v>96</v>
      </c>
      <c r="S17" s="89" t="s">
        <v>97</v>
      </c>
      <c r="T17" s="82" t="str">
        <f t="shared" si="3"/>
        <v>&lt;5.5</v>
      </c>
      <c r="U17" s="82" t="str">
        <f t="shared" si="3"/>
        <v>&lt;5.2</v>
      </c>
      <c r="V17" s="83" t="str">
        <f t="shared" si="1"/>
        <v>&lt;11</v>
      </c>
      <c r="W17" s="76" t="str">
        <f t="shared" si="5"/>
        <v/>
      </c>
    </row>
    <row r="18" spans="1:23" ht="37.5" x14ac:dyDescent="0.4">
      <c r="A18" s="12">
        <f t="shared" si="4"/>
        <v>12</v>
      </c>
      <c r="B18" s="68" t="s">
        <v>61</v>
      </c>
      <c r="C18" s="69" t="s">
        <v>61</v>
      </c>
      <c r="D18" s="70" t="s">
        <v>62</v>
      </c>
      <c r="E18" s="68" t="s">
        <v>98</v>
      </c>
      <c r="F18" s="69" t="s">
        <v>99</v>
      </c>
      <c r="G18" s="72" t="s">
        <v>65</v>
      </c>
      <c r="H18" s="84" t="s">
        <v>83</v>
      </c>
      <c r="I18" s="75" t="s">
        <v>100</v>
      </c>
      <c r="J18" s="68"/>
      <c r="K18" s="68"/>
      <c r="L18" s="76" t="s">
        <v>68</v>
      </c>
      <c r="M18" s="68" t="s">
        <v>69</v>
      </c>
      <c r="N18" s="77" t="s">
        <v>70</v>
      </c>
      <c r="O18" s="78">
        <v>46167</v>
      </c>
      <c r="P18" s="79">
        <v>46177</v>
      </c>
      <c r="Q18" s="70" t="s">
        <v>101</v>
      </c>
      <c r="R18" s="68" t="s">
        <v>95</v>
      </c>
      <c r="S18" s="89" t="s">
        <v>102</v>
      </c>
      <c r="T18" s="82" t="str">
        <f t="shared" si="3"/>
        <v>&lt;6.4</v>
      </c>
      <c r="U18" s="82" t="str">
        <f t="shared" si="3"/>
        <v>&lt;5.5</v>
      </c>
      <c r="V18" s="83" t="str">
        <f t="shared" si="1"/>
        <v>&lt;12</v>
      </c>
      <c r="W18" s="76" t="str">
        <f t="shared" si="5"/>
        <v/>
      </c>
    </row>
    <row r="19" spans="1:23" ht="37.5" x14ac:dyDescent="0.4">
      <c r="A19" s="12">
        <f t="shared" si="4"/>
        <v>13</v>
      </c>
      <c r="B19" s="68" t="s">
        <v>61</v>
      </c>
      <c r="C19" s="69" t="s">
        <v>61</v>
      </c>
      <c r="D19" s="70" t="s">
        <v>81</v>
      </c>
      <c r="E19" s="68" t="s">
        <v>81</v>
      </c>
      <c r="F19" s="69" t="s">
        <v>103</v>
      </c>
      <c r="G19" s="72" t="s">
        <v>88</v>
      </c>
      <c r="H19" s="84" t="s">
        <v>83</v>
      </c>
      <c r="I19" s="75" t="s">
        <v>104</v>
      </c>
      <c r="J19" s="68"/>
      <c r="K19" s="68"/>
      <c r="L19" s="76" t="s">
        <v>68</v>
      </c>
      <c r="M19" s="68" t="s">
        <v>69</v>
      </c>
      <c r="N19" s="77" t="s">
        <v>70</v>
      </c>
      <c r="O19" s="78">
        <v>46142</v>
      </c>
      <c r="P19" s="79">
        <v>46177</v>
      </c>
      <c r="Q19" s="70" t="s">
        <v>105</v>
      </c>
      <c r="R19" s="68" t="s">
        <v>101</v>
      </c>
      <c r="S19" s="89" t="s">
        <v>106</v>
      </c>
      <c r="T19" s="82" t="str">
        <f t="shared" si="3"/>
        <v>&lt;9.2</v>
      </c>
      <c r="U19" s="82" t="str">
        <f t="shared" si="3"/>
        <v>&lt;6.4</v>
      </c>
      <c r="V19" s="83" t="str">
        <f t="shared" si="1"/>
        <v>&lt;16</v>
      </c>
      <c r="W19" s="76" t="str">
        <f t="shared" si="5"/>
        <v/>
      </c>
    </row>
    <row r="20" spans="1:23" ht="37.5" x14ac:dyDescent="0.4">
      <c r="A20" s="12">
        <f t="shared" si="4"/>
        <v>14</v>
      </c>
      <c r="B20" s="68" t="s">
        <v>61</v>
      </c>
      <c r="C20" s="69" t="s">
        <v>61</v>
      </c>
      <c r="D20" s="70" t="s">
        <v>81</v>
      </c>
      <c r="E20" s="68" t="s">
        <v>81</v>
      </c>
      <c r="F20" s="69" t="s">
        <v>103</v>
      </c>
      <c r="G20" s="72" t="s">
        <v>88</v>
      </c>
      <c r="H20" s="84" t="s">
        <v>83</v>
      </c>
      <c r="I20" s="75" t="s">
        <v>107</v>
      </c>
      <c r="J20" s="68"/>
      <c r="K20" s="68"/>
      <c r="L20" s="76" t="s">
        <v>68</v>
      </c>
      <c r="M20" s="68" t="s">
        <v>69</v>
      </c>
      <c r="N20" s="77" t="s">
        <v>70</v>
      </c>
      <c r="O20" s="78">
        <v>46142</v>
      </c>
      <c r="P20" s="79">
        <v>46177</v>
      </c>
      <c r="Q20" s="70" t="s">
        <v>108</v>
      </c>
      <c r="R20" s="68" t="s">
        <v>109</v>
      </c>
      <c r="S20" s="89" t="s">
        <v>110</v>
      </c>
      <c r="T20" s="82" t="str">
        <f t="shared" si="3"/>
        <v>&lt;7</v>
      </c>
      <c r="U20" s="82" t="str">
        <f t="shared" si="3"/>
        <v>&lt;7.8</v>
      </c>
      <c r="V20" s="83" t="str">
        <f t="shared" si="1"/>
        <v>&lt;15</v>
      </c>
      <c r="W20" s="76" t="str">
        <f t="shared" si="5"/>
        <v/>
      </c>
    </row>
    <row r="21" spans="1:23" ht="37.5" x14ac:dyDescent="0.4">
      <c r="A21" s="12">
        <f t="shared" si="4"/>
        <v>15</v>
      </c>
      <c r="B21" s="68" t="s">
        <v>61</v>
      </c>
      <c r="C21" s="69" t="s">
        <v>61</v>
      </c>
      <c r="D21" s="70" t="s">
        <v>81</v>
      </c>
      <c r="E21" s="68" t="s">
        <v>81</v>
      </c>
      <c r="F21" s="69" t="s">
        <v>103</v>
      </c>
      <c r="G21" s="72" t="s">
        <v>88</v>
      </c>
      <c r="H21" s="84" t="s">
        <v>83</v>
      </c>
      <c r="I21" s="75" t="s">
        <v>111</v>
      </c>
      <c r="J21" s="68"/>
      <c r="K21" s="68"/>
      <c r="L21" s="76" t="s">
        <v>68</v>
      </c>
      <c r="M21" s="68" t="s">
        <v>69</v>
      </c>
      <c r="N21" s="77" t="s">
        <v>70</v>
      </c>
      <c r="O21" s="78">
        <v>46142</v>
      </c>
      <c r="P21" s="79">
        <v>46177</v>
      </c>
      <c r="Q21" s="70" t="s">
        <v>112</v>
      </c>
      <c r="R21" s="68" t="s">
        <v>113</v>
      </c>
      <c r="S21" s="89" t="s">
        <v>92</v>
      </c>
      <c r="T21" s="82" t="str">
        <f t="shared" si="3"/>
        <v>&lt;7.2</v>
      </c>
      <c r="U21" s="82" t="str">
        <f t="shared" si="3"/>
        <v>&lt;5.3</v>
      </c>
      <c r="V21" s="83" t="str">
        <f t="shared" si="1"/>
        <v>&lt;13</v>
      </c>
      <c r="W21" s="76" t="str">
        <f t="shared" si="5"/>
        <v/>
      </c>
    </row>
    <row r="22" spans="1:23" ht="37.5" x14ac:dyDescent="0.4">
      <c r="A22" s="12">
        <f t="shared" si="4"/>
        <v>16</v>
      </c>
      <c r="B22" s="68" t="s">
        <v>61</v>
      </c>
      <c r="C22" s="69" t="s">
        <v>61</v>
      </c>
      <c r="D22" s="70" t="s">
        <v>81</v>
      </c>
      <c r="E22" s="68" t="s">
        <v>81</v>
      </c>
      <c r="F22" s="69" t="s">
        <v>103</v>
      </c>
      <c r="G22" s="72" t="s">
        <v>65</v>
      </c>
      <c r="H22" s="84" t="s">
        <v>114</v>
      </c>
      <c r="I22" s="75" t="s">
        <v>115</v>
      </c>
      <c r="J22" s="68"/>
      <c r="K22" s="68"/>
      <c r="L22" s="76" t="s">
        <v>68</v>
      </c>
      <c r="M22" s="68" t="s">
        <v>69</v>
      </c>
      <c r="N22" s="77" t="s">
        <v>70</v>
      </c>
      <c r="O22" s="78">
        <v>46142</v>
      </c>
      <c r="P22" s="79">
        <v>46177</v>
      </c>
      <c r="Q22" s="70" t="s">
        <v>109</v>
      </c>
      <c r="R22" s="68" t="s">
        <v>108</v>
      </c>
      <c r="S22" s="89" t="s">
        <v>110</v>
      </c>
      <c r="T22" s="82" t="str">
        <f t="shared" si="3"/>
        <v>&lt;7.8</v>
      </c>
      <c r="U22" s="82" t="str">
        <f t="shared" si="3"/>
        <v>&lt;7</v>
      </c>
      <c r="V22" s="83" t="str">
        <f t="shared" si="1"/>
        <v>&lt;15</v>
      </c>
      <c r="W22" s="76" t="str">
        <f t="shared" si="5"/>
        <v/>
      </c>
    </row>
    <row r="23" spans="1:23" ht="37.5" x14ac:dyDescent="0.4">
      <c r="A23" s="12">
        <f t="shared" si="4"/>
        <v>17</v>
      </c>
      <c r="B23" s="68" t="s">
        <v>61</v>
      </c>
      <c r="C23" s="69" t="s">
        <v>61</v>
      </c>
      <c r="D23" s="70" t="s">
        <v>62</v>
      </c>
      <c r="E23" s="68" t="s">
        <v>116</v>
      </c>
      <c r="F23" s="69" t="s">
        <v>117</v>
      </c>
      <c r="G23" s="72" t="s">
        <v>88</v>
      </c>
      <c r="H23" s="84" t="s">
        <v>114</v>
      </c>
      <c r="I23" s="75" t="s">
        <v>118</v>
      </c>
      <c r="J23" s="68"/>
      <c r="K23" s="68"/>
      <c r="L23" s="76" t="s">
        <v>68</v>
      </c>
      <c r="M23" s="68" t="s">
        <v>69</v>
      </c>
      <c r="N23" s="77" t="s">
        <v>70</v>
      </c>
      <c r="O23" s="78">
        <v>46168</v>
      </c>
      <c r="P23" s="79">
        <v>46177</v>
      </c>
      <c r="Q23" s="70" t="s">
        <v>119</v>
      </c>
      <c r="R23" s="68" t="s">
        <v>120</v>
      </c>
      <c r="S23" s="89" t="s">
        <v>92</v>
      </c>
      <c r="T23" s="82" t="str">
        <f t="shared" si="3"/>
        <v>&lt;7.5</v>
      </c>
      <c r="U23" s="82" t="str">
        <f t="shared" si="3"/>
        <v>&lt;5.8</v>
      </c>
      <c r="V23" s="83" t="str">
        <f t="shared" si="1"/>
        <v>&lt;13</v>
      </c>
      <c r="W23" s="76" t="str">
        <f t="shared" si="5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2">
    <cfRule type="expression" dxfId="1" priority="2">
      <formula>$W7="○"</formula>
    </cfRule>
  </conditionalFormatting>
  <conditionalFormatting sqref="V13:V23">
    <cfRule type="expression" dxfId="0" priority="1">
      <formula>$W13="○"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