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0D32AED2-9751-4F7A-A7C7-FD3E1236639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" i="1" l="1"/>
  <c r="T10" i="1"/>
  <c r="V10" i="1" s="1"/>
  <c r="W10" i="1" s="1"/>
  <c r="U9" i="1"/>
  <c r="T9" i="1"/>
  <c r="V9" i="1" s="1"/>
  <c r="W9" i="1" s="1"/>
  <c r="A9" i="1"/>
  <c r="A10" i="1" s="1"/>
  <c r="U8" i="1"/>
  <c r="T8" i="1"/>
  <c r="V8" i="1" s="1"/>
  <c r="W8" i="1" s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<sst xmlns="http://schemas.openxmlformats.org/spreadsheetml/2006/main" count="95" uniqueCount="50">
  <si>
    <t>３　国立医薬品食品衛生研究所における検査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</si>
  <si>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</si>
  <si>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</si>
  <si>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</si>
  <si>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</si>
  <si>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</si>
  <si>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</si>
  <si>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</si>
  <si>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</si>
  <si>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</si>
  <si>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</si>
  <si>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</si>
  <si>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</si>
  <si>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</si>
  <si>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</si>
  <si>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</si>
  <si>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</si>
  <si>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</si>
  <si>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</si>
  <si>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</si>
  <si>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</si>
  <si>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</si>
  <si>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</si>
  <si>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</si>
  <si>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</si>
  <si>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</si>
  <si>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</si>
  <si>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</si>
  <si>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</si>
  <si>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</si>
  <si>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</si>
  <si>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</si>
  <si>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</si>
  <si>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神奈川県</t>
    <rPh sb="0" eb="4">
      <t>カナガワケン</t>
    </rPh>
    <phoneticPr fontId="8"/>
  </si>
  <si>
    <t>小田原市</t>
    <rPh sb="0" eb="4">
      <t>オダワラシ</t>
    </rPh>
    <phoneticPr fontId="1"/>
  </si>
  <si>
    <t>ー</t>
    <phoneticPr fontId="1"/>
  </si>
  <si>
    <t>流通品</t>
    <rPh sb="0" eb="2">
      <t>リュウツウ</t>
    </rPh>
    <rPh sb="2" eb="3">
      <t>ヒン</t>
    </rPh>
    <phoneticPr fontId="9"/>
  </si>
  <si>
    <t>農産物</t>
    <rPh sb="0" eb="3">
      <t>ノウサンブツ</t>
    </rPh>
    <phoneticPr fontId="6"/>
  </si>
  <si>
    <t>ウメ</t>
  </si>
  <si>
    <t>栽培</t>
    <rPh sb="0" eb="2">
      <t>サイバイ</t>
    </rPh>
    <phoneticPr fontId="1"/>
  </si>
  <si>
    <t>制限なし</t>
    <rPh sb="0" eb="2">
      <t>セイゲン</t>
    </rPh>
    <phoneticPr fontId="9"/>
  </si>
  <si>
    <t>CsI</t>
  </si>
  <si>
    <t>-</t>
    <phoneticPr fontId="1"/>
  </si>
  <si>
    <t>&lt;25</t>
    <phoneticPr fontId="1"/>
  </si>
  <si>
    <t>静岡県</t>
    <rPh sb="0" eb="3">
      <t>シズオカケン</t>
    </rPh>
    <phoneticPr fontId="8"/>
  </si>
  <si>
    <t>柑橘</t>
    <rPh sb="0" eb="2">
      <t>カンキツ</t>
    </rPh>
    <phoneticPr fontId="1"/>
  </si>
  <si>
    <t>品種：日向夏</t>
    <rPh sb="0" eb="2">
      <t>ヒンシュ</t>
    </rPh>
    <rPh sb="3" eb="6">
      <t>ヒュウガナツ</t>
    </rPh>
    <phoneticPr fontId="1"/>
  </si>
  <si>
    <t>埼玉県</t>
    <rPh sb="0" eb="3">
      <t>サイタマケン</t>
    </rPh>
    <phoneticPr fontId="8"/>
  </si>
  <si>
    <t>エダマメ</t>
  </si>
  <si>
    <t>ジャガイモ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</si>
</sst>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76" fontId="4" fillId="2" borderId="20" xfId="0" applyNumberFormat="1" applyFont="1" applyFill="1" applyBorder="1" applyAlignment="1">
      <alignment horizontal="center" vertical="center" wrapText="1"/>
    </xf>
    <xf numFmtId="176" fontId="4" fillId="2" borderId="15" xfId="0" applyNumberFormat="1" applyFont="1" applyFill="1" applyBorder="1" applyAlignment="1">
      <alignment horizontal="center" vertical="center" wrapText="1"/>
    </xf>
    <xf numFmtId="176" fontId="4" fillId="2" borderId="21" xfId="0" applyNumberFormat="1" applyFont="1" applyFill="1" applyBorder="1" applyAlignment="1">
      <alignment horizontal="center" vertical="center" wrapText="1"/>
    </xf>
    <xf numFmtId="176" fontId="4" fillId="2" borderId="22" xfId="0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176" fontId="4" fillId="2" borderId="17" xfId="0" applyNumberFormat="1" applyFont="1" applyFill="1" applyBorder="1" applyAlignment="1">
      <alignment horizontal="center" vertical="center" wrapText="1"/>
    </xf>
    <xf numFmtId="176" fontId="4" fillId="2" borderId="25" xfId="0" applyNumberFormat="1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176" fontId="4" fillId="2" borderId="33" xfId="0" applyNumberFormat="1" applyFont="1" applyFill="1" applyBorder="1" applyAlignment="1">
      <alignment horizontal="center" vertical="center" wrapText="1"/>
    </xf>
    <xf numFmtId="176" fontId="4" fillId="2" borderId="29" xfId="0" applyNumberFormat="1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176" fontId="4" fillId="2" borderId="36" xfId="0" applyNumberFormat="1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left" vertical="center"/>
    </xf>
    <xf numFmtId="57" fontId="4" fillId="2" borderId="38" xfId="0" applyNumberFormat="1" applyFont="1" applyFill="1" applyBorder="1" applyAlignment="1">
      <alignment horizontal="center" vertical="center"/>
    </xf>
    <xf numFmtId="176" fontId="4" fillId="0" borderId="39" xfId="0" applyNumberFormat="1" applyFont="1" applyBorder="1" applyAlignment="1">
      <alignment horizontal="center" vertical="center"/>
    </xf>
    <xf numFmtId="176" fontId="4" fillId="2" borderId="42" xfId="0" applyNumberFormat="1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 wrapText="1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"/>
  <sheetViews>
    <sheetView tabSelected="1" workbookViewId="0">
      <selection activeCell="A2" sqref="A2"/>
    </sheetView>
  </sheetViews>
  <sheetFormatPr defaultColWidth="9" defaultRowHeight="18.75"/>
  <cols>
    <col min="1" max="1" width="8.625" style="5" customWidth="1"/>
    <col min="2" max="2" width="10.625" style="80" customWidth="1"/>
    <col min="3" max="3" width="26" style="81" bestFit="1" customWidth="1"/>
    <col min="4" max="4" width="10.625" style="80" customWidth="1"/>
    <col min="5" max="5" width="13.875" style="80" customWidth="1"/>
    <col min="6" max="6" width="26" style="81" bestFit="1" customWidth="1"/>
    <col min="7" max="7" width="17.625" style="81" bestFit="1" customWidth="1"/>
    <col min="8" max="8" width="13.375" style="81" bestFit="1" customWidth="1"/>
    <col min="9" max="9" width="19.375" style="80" customWidth="1"/>
    <col min="10" max="10" width="39.625" style="81" bestFit="1" customWidth="1"/>
    <col min="11" max="11" width="26.625" style="80" customWidth="1"/>
    <col min="12" max="12" width="28.125" style="81" bestFit="1" customWidth="1"/>
    <col min="13" max="13" width="26" style="81" bestFit="1" customWidth="1"/>
    <col min="14" max="14" width="10.625" style="80" customWidth="1"/>
    <col min="15" max="16" width="10.625" style="82" customWidth="1"/>
    <col min="17" max="18" width="12.625" style="80" customWidth="1"/>
    <col min="19" max="19" width="12.625" style="82" customWidth="1"/>
    <col min="20" max="22" width="10.625" style="80" customWidth="1"/>
    <col min="23" max="23" width="10.625" style="5" customWidth="1"/>
    <col min="24" max="24" width="13.5" style="5" customWidth="1"/>
    <col min="25" max="16384" width="9" style="5"/>
  </cols>
  <sheetData>
    <row r="1" spans="1:24" ht="2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4"/>
      <c r="P1" s="4"/>
      <c r="Q1" s="2"/>
      <c r="R1" s="2"/>
      <c r="S1" s="4"/>
      <c r="T1" s="2"/>
      <c r="U1" s="2"/>
      <c r="V1" s="5"/>
    </row>
    <row r="2" spans="1:24" ht="24.75" thickBot="1">
      <c r="A2" s="6"/>
      <c r="B2" s="2"/>
      <c r="C2" s="7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4"/>
      <c r="P2" s="4"/>
      <c r="Q2" s="2"/>
      <c r="R2" s="2"/>
      <c r="S2" s="4"/>
      <c r="T2" s="2"/>
      <c r="U2" s="2"/>
      <c r="V2" s="5"/>
    </row>
    <row r="3" spans="1:24">
      <c r="A3" s="8" t="s">
        <v>1</v>
      </c>
      <c r="B3" s="8" t="s">
        <v>2</v>
      </c>
      <c r="C3" s="9" t="s">
        <v>3</v>
      </c>
      <c r="D3" s="10" t="s">
        <v>4</v>
      </c>
      <c r="E3" s="11"/>
      <c r="F3" s="12"/>
      <c r="G3" s="13" t="s">
        <v>5</v>
      </c>
      <c r="H3" s="14" t="s">
        <v>6</v>
      </c>
      <c r="I3" s="15" t="s">
        <v>7</v>
      </c>
      <c r="J3" s="11"/>
      <c r="K3" s="11"/>
      <c r="L3" s="12"/>
      <c r="M3" s="10" t="s">
        <v>8</v>
      </c>
      <c r="N3" s="12"/>
      <c r="O3" s="16" t="s">
        <v>9</v>
      </c>
      <c r="P3" s="17"/>
      <c r="Q3" s="10" t="s">
        <v>10</v>
      </c>
      <c r="R3" s="11"/>
      <c r="S3" s="11"/>
      <c r="T3" s="11"/>
      <c r="U3" s="11"/>
      <c r="V3" s="11"/>
      <c r="W3" s="12"/>
    </row>
    <row r="4" spans="1:24">
      <c r="A4" s="18"/>
      <c r="B4" s="18"/>
      <c r="C4" s="9"/>
      <c r="D4" s="19" t="s">
        <v>11</v>
      </c>
      <c r="E4" s="20" t="s">
        <v>12</v>
      </c>
      <c r="F4" s="21" t="s">
        <v>13</v>
      </c>
      <c r="G4" s="22"/>
      <c r="H4" s="23"/>
      <c r="I4" s="20" t="s">
        <v>14</v>
      </c>
      <c r="J4" s="24"/>
      <c r="K4" s="25"/>
      <c r="L4" s="26" t="s">
        <v>15</v>
      </c>
      <c r="M4" s="27" t="s">
        <v>16</v>
      </c>
      <c r="N4" s="21" t="s">
        <v>17</v>
      </c>
      <c r="O4" s="28" t="s">
        <v>18</v>
      </c>
      <c r="P4" s="29" t="s">
        <v>19</v>
      </c>
      <c r="Q4" s="30" t="s">
        <v>20</v>
      </c>
      <c r="R4" s="31"/>
      <c r="S4" s="31"/>
      <c r="T4" s="32" t="s">
        <v>21</v>
      </c>
      <c r="U4" s="33" t="s">
        <v>22</v>
      </c>
      <c r="V4" s="33" t="s">
        <v>23</v>
      </c>
      <c r="W4" s="34" t="s">
        <v>24</v>
      </c>
    </row>
    <row r="5" spans="1:24" ht="110.1" customHeight="1">
      <c r="A5" s="18"/>
      <c r="B5" s="18"/>
      <c r="C5" s="9"/>
      <c r="D5" s="35"/>
      <c r="E5" s="36"/>
      <c r="F5" s="9"/>
      <c r="G5" s="22"/>
      <c r="H5" s="23"/>
      <c r="I5" s="36"/>
      <c r="J5" s="37" t="s">
        <v>25</v>
      </c>
      <c r="K5" s="37" t="s">
        <v>26</v>
      </c>
      <c r="L5" s="9"/>
      <c r="M5" s="38"/>
      <c r="N5" s="39"/>
      <c r="O5" s="40"/>
      <c r="P5" s="41"/>
      <c r="Q5" s="42" t="s">
        <v>27</v>
      </c>
      <c r="R5" s="43"/>
      <c r="S5" s="44"/>
      <c r="T5" s="45"/>
      <c r="U5" s="46"/>
      <c r="V5" s="46"/>
      <c r="W5" s="47"/>
    </row>
    <row r="6" spans="1:24" ht="18.75" customHeight="1" thickBot="1">
      <c r="A6" s="48"/>
      <c r="B6" s="48"/>
      <c r="C6" s="49"/>
      <c r="D6" s="50"/>
      <c r="E6" s="51"/>
      <c r="F6" s="49"/>
      <c r="G6" s="52"/>
      <c r="H6" s="53"/>
      <c r="I6" s="51"/>
      <c r="J6" s="54"/>
      <c r="K6" s="54"/>
      <c r="L6" s="49"/>
      <c r="M6" s="55"/>
      <c r="N6" s="56"/>
      <c r="O6" s="57"/>
      <c r="P6" s="58"/>
      <c r="Q6" s="59" t="s">
        <v>28</v>
      </c>
      <c r="R6" s="60" t="s">
        <v>29</v>
      </c>
      <c r="S6" s="61" t="s">
        <v>30</v>
      </c>
      <c r="T6" s="62"/>
      <c r="U6" s="63"/>
      <c r="V6" s="63"/>
      <c r="W6" s="64"/>
      <c r="X6" s="65"/>
    </row>
    <row r="7" spans="1:24" ht="19.5" thickTop="1">
      <c r="A7" s="66">
        <v>1</v>
      </c>
      <c r="B7" s="66" t="s">
        <v>31</v>
      </c>
      <c r="C7" s="67" t="s">
        <v>32</v>
      </c>
      <c r="D7" s="68" t="s">
        <v>33</v>
      </c>
      <c r="E7" s="66" t="s">
        <v>34</v>
      </c>
      <c r="F7" s="66" t="s">
        <v>35</v>
      </c>
      <c r="G7" s="69" t="s">
        <v>36</v>
      </c>
      <c r="H7" s="68" t="s">
        <v>37</v>
      </c>
      <c r="I7" s="70" t="s">
        <v>38</v>
      </c>
      <c r="J7" s="66" t="s">
        <v>39</v>
      </c>
      <c r="K7" s="66" t="s">
        <v>31</v>
      </c>
      <c r="L7" s="71" t="s">
        <v>40</v>
      </c>
      <c r="M7" s="66" t="s">
        <v>32</v>
      </c>
      <c r="N7" s="72" t="s">
        <v>41</v>
      </c>
      <c r="O7" s="73">
        <v>46170</v>
      </c>
      <c r="P7" s="74">
        <v>46175</v>
      </c>
      <c r="Q7" s="75" t="s">
        <v>42</v>
      </c>
      <c r="R7" s="66" t="s">
        <v>42</v>
      </c>
      <c r="S7" s="76" t="s">
        <v>43</v>
      </c>
      <c r="T7" s="77" t="str">
        <f t="shared" ref="T7:U10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7" t="str">
        <f t="shared" si="0"/>
        <v>-</v>
      </c>
      <c r="V7" s="78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9" t="str">
        <f t="shared" ref="W7:W10" si="1">IF(ISERROR(V7*1),"",IF(AND(H7="飲料水",V7&gt;=11),"○",IF(AND(H7="牛乳・乳児用食品",V7&gt;=51),"○",IF(AND(H7&lt;&gt;"",V7&gt;=110),"○",""))))</f>
        <v/>
      </c>
    </row>
    <row r="8" spans="1:24">
      <c r="A8" s="70">
        <f>A7+1</f>
        <v>2</v>
      </c>
      <c r="B8" s="66" t="s">
        <v>31</v>
      </c>
      <c r="C8" s="67" t="s">
        <v>32</v>
      </c>
      <c r="D8" s="68" t="s">
        <v>44</v>
      </c>
      <c r="E8" s="66" t="s">
        <v>35</v>
      </c>
      <c r="F8" s="66" t="s">
        <v>35</v>
      </c>
      <c r="G8" s="69" t="s">
        <v>36</v>
      </c>
      <c r="H8" s="68" t="s">
        <v>37</v>
      </c>
      <c r="I8" s="70" t="s">
        <v>45</v>
      </c>
      <c r="J8" s="66" t="s">
        <v>39</v>
      </c>
      <c r="K8" s="66" t="s">
        <v>46</v>
      </c>
      <c r="L8" s="71" t="s">
        <v>40</v>
      </c>
      <c r="M8" s="66" t="s">
        <v>32</v>
      </c>
      <c r="N8" s="72" t="s">
        <v>41</v>
      </c>
      <c r="O8" s="73">
        <v>46170</v>
      </c>
      <c r="P8" s="74">
        <v>46175</v>
      </c>
      <c r="Q8" s="75" t="s">
        <v>42</v>
      </c>
      <c r="R8" s="66" t="s">
        <v>42</v>
      </c>
      <c r="S8" s="76" t="s">
        <v>43</v>
      </c>
      <c r="T8" s="77" t="str">
        <f t="shared" si="0"/>
        <v>-</v>
      </c>
      <c r="U8" s="77" t="str">
        <f t="shared" si="0"/>
        <v>-</v>
      </c>
      <c r="V8" s="78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79" t="str">
        <f t="shared" si="1"/>
        <v/>
      </c>
    </row>
    <row r="9" spans="1:24">
      <c r="A9" s="70">
        <f t="shared" ref="A9:A10" si="2">A8+1</f>
        <v>3</v>
      </c>
      <c r="B9" s="66" t="s">
        <v>31</v>
      </c>
      <c r="C9" s="67" t="s">
        <v>32</v>
      </c>
      <c r="D9" s="68" t="s">
        <v>47</v>
      </c>
      <c r="E9" s="66" t="s">
        <v>35</v>
      </c>
      <c r="F9" s="66" t="s">
        <v>35</v>
      </c>
      <c r="G9" s="69" t="s">
        <v>36</v>
      </c>
      <c r="H9" s="68" t="s">
        <v>37</v>
      </c>
      <c r="I9" s="70" t="s">
        <v>48</v>
      </c>
      <c r="J9" s="66" t="s">
        <v>39</v>
      </c>
      <c r="K9" s="66" t="s">
        <v>31</v>
      </c>
      <c r="L9" s="71" t="s">
        <v>40</v>
      </c>
      <c r="M9" s="66" t="s">
        <v>32</v>
      </c>
      <c r="N9" s="72" t="s">
        <v>41</v>
      </c>
      <c r="O9" s="73">
        <v>46174</v>
      </c>
      <c r="P9" s="74">
        <v>46175</v>
      </c>
      <c r="Q9" s="75" t="s">
        <v>42</v>
      </c>
      <c r="R9" s="66" t="s">
        <v>42</v>
      </c>
      <c r="S9" s="76" t="s">
        <v>43</v>
      </c>
      <c r="T9" s="77" t="str">
        <f t="shared" si="0"/>
        <v>-</v>
      </c>
      <c r="U9" s="77" t="str">
        <f t="shared" si="0"/>
        <v>-</v>
      </c>
      <c r="V9" s="78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79" t="str">
        <f t="shared" si="1"/>
        <v/>
      </c>
    </row>
    <row r="10" spans="1:24">
      <c r="A10" s="70">
        <f t="shared" si="2"/>
        <v>4</v>
      </c>
      <c r="B10" s="66" t="s">
        <v>31</v>
      </c>
      <c r="C10" s="67" t="s">
        <v>32</v>
      </c>
      <c r="D10" s="75" t="s">
        <v>44</v>
      </c>
      <c r="E10" s="66" t="s">
        <v>35</v>
      </c>
      <c r="F10" s="66" t="s">
        <v>35</v>
      </c>
      <c r="G10" s="69" t="s">
        <v>36</v>
      </c>
      <c r="H10" s="68" t="s">
        <v>37</v>
      </c>
      <c r="I10" s="70" t="s">
        <v>49</v>
      </c>
      <c r="J10" s="66" t="s">
        <v>39</v>
      </c>
      <c r="K10" s="66" t="s">
        <v>31</v>
      </c>
      <c r="L10" s="71" t="s">
        <v>40</v>
      </c>
      <c r="M10" s="66" t="s">
        <v>32</v>
      </c>
      <c r="N10" s="72" t="s">
        <v>41</v>
      </c>
      <c r="O10" s="73">
        <v>46174</v>
      </c>
      <c r="P10" s="74">
        <v>46175</v>
      </c>
      <c r="Q10" s="75" t="s">
        <v>42</v>
      </c>
      <c r="R10" s="66" t="s">
        <v>42</v>
      </c>
      <c r="S10" s="76" t="s">
        <v>43</v>
      </c>
      <c r="T10" s="77" t="str">
        <f t="shared" si="0"/>
        <v>-</v>
      </c>
      <c r="U10" s="77" t="str">
        <f t="shared" si="0"/>
        <v>-</v>
      </c>
      <c r="V10" s="78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79" t="str">
        <f t="shared" si="1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0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